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0"/>
  </bookViews>
  <sheets>
    <sheet name="zał.nr 4" sheetId="1" r:id="rId1"/>
    <sheet name="zał.nr6" sheetId="2" r:id="rId2"/>
    <sheet name="zał.nr 7" sheetId="3" r:id="rId3"/>
    <sheet name="zał.nr 8" sheetId="4" r:id="rId4"/>
    <sheet name="zał.nr 13" sheetId="5" r:id="rId5"/>
    <sheet name="zał.nr 15" sheetId="6" r:id="rId6"/>
    <sheet name="zał.nr16" sheetId="7" r:id="rId7"/>
  </sheets>
  <definedNames>
    <definedName name="_xlnm.Print_Titles" localSheetId="0">'zał.nr 4'!$7:$9</definedName>
    <definedName name="_xlnm.Print_Titles" localSheetId="2">'zał.nr 7'!$8:$8</definedName>
    <definedName name="_xlnm.Print_Titles" localSheetId="3">'zał.nr 8'!$8:$13</definedName>
    <definedName name="_xlnm.Print_Titles" localSheetId="6">'zał.nr16'!$8:$12</definedName>
    <definedName name="_xlnm.Print_Titles" localSheetId="1">'zał.nr6'!$8:$12</definedName>
  </definedNames>
  <calcPr fullCalcOnLoad="1"/>
</workbook>
</file>

<file path=xl/sharedStrings.xml><?xml version="1.0" encoding="utf-8"?>
<sst xmlns="http://schemas.openxmlformats.org/spreadsheetml/2006/main" count="1452" uniqueCount="635">
  <si>
    <t>Dział</t>
  </si>
  <si>
    <t>Rozdział</t>
  </si>
  <si>
    <t>§</t>
  </si>
  <si>
    <t>Nazwa</t>
  </si>
  <si>
    <t>Plan</t>
  </si>
  <si>
    <t>Z tego</t>
  </si>
  <si>
    <t>Wydatki bieżące</t>
  </si>
  <si>
    <t>W tym</t>
  </si>
  <si>
    <t>Wydatki majątkowe</t>
  </si>
  <si>
    <t>Wynagro-
dzenia i pochodne</t>
  </si>
  <si>
    <t>Dotacje</t>
  </si>
  <si>
    <t>Wydatki na obsługę długu</t>
  </si>
  <si>
    <t>Wydatki
z tytułu poręczeń i gwarancji</t>
  </si>
  <si>
    <t>Pozostałe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</si>
  <si>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</si>
  <si>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</si>
  <si>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</si>
  <si>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</si>
  <si>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</si>
  <si>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</si>
  <si>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</si>
  <si>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</si>
  <si>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</si>
  <si>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</si>
  <si>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</si>
  <si>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010</t>
  </si>
  <si>
    <t>Rolnictwo i łowiectwo</t>
  </si>
  <si>
    <t>6 400,00</t>
  </si>
  <si>
    <t>0,00</t>
  </si>
  <si>
    <t>01095</t>
  </si>
  <si>
    <t>Pozostała działalność</t>
  </si>
  <si>
    <t>020</t>
  </si>
  <si>
    <t>Leśnictwo</t>
  </si>
  <si>
    <t>33 000,00</t>
  </si>
  <si>
    <t>02002</t>
  </si>
  <si>
    <t>Nadzór nad gospodarką leśną</t>
  </si>
  <si>
    <t>600</t>
  </si>
  <si>
    <t>Transport i łączność</t>
  </si>
  <si>
    <t>20 727 933,00</t>
  </si>
  <si>
    <t>7 630 664,00</t>
  </si>
  <si>
    <t>1 508 645,00</t>
  </si>
  <si>
    <t>6 122 019,00</t>
  </si>
  <si>
    <t>13 097 269,00</t>
  </si>
  <si>
    <t>60014</t>
  </si>
  <si>
    <t>Drogi publiczne powiatowe</t>
  </si>
  <si>
    <t>630</t>
  </si>
  <si>
    <t>Turystyka</t>
  </si>
  <si>
    <t>10 000,00</t>
  </si>
  <si>
    <t>63003</t>
  </si>
  <si>
    <t>Zadania w zakresie upowszechniania turystyki</t>
  </si>
  <si>
    <t>700</t>
  </si>
  <si>
    <t>Gospodarka mieszkaniowa</t>
  </si>
  <si>
    <t>4 449 445,00</t>
  </si>
  <si>
    <t>4 311 046,00</t>
  </si>
  <si>
    <t>138 399,00</t>
  </si>
  <si>
    <t>70005</t>
  </si>
  <si>
    <t>Gospodarka gruntami i nieruchomościami</t>
  </si>
  <si>
    <t>710</t>
  </si>
  <si>
    <t>Działalność usługowa</t>
  </si>
  <si>
    <t>1 243 651,00</t>
  </si>
  <si>
    <t>977 138,00</t>
  </si>
  <si>
    <t>266 513,00</t>
  </si>
  <si>
    <t>71012</t>
  </si>
  <si>
    <t>Ośrodki dokumentacji geodezyjnej i kartograficznej</t>
  </si>
  <si>
    <t>634 845,00</t>
  </si>
  <si>
    <t>580 053,00</t>
  </si>
  <si>
    <t>54 792,00</t>
  </si>
  <si>
    <t>71013</t>
  </si>
  <si>
    <t>Prace geodezyjne i kartograficzne (nieinwestycyjne)</t>
  </si>
  <si>
    <t>109 583,00</t>
  </si>
  <si>
    <t>71014</t>
  </si>
  <si>
    <t>Opracowania geodezyjne i kartograficzne</t>
  </si>
  <si>
    <t>74 333,00</t>
  </si>
  <si>
    <t>71015</t>
  </si>
  <si>
    <t>Nadzór budowlany</t>
  </si>
  <si>
    <t>424 890,00</t>
  </si>
  <si>
    <t>397 085,00</t>
  </si>
  <si>
    <t>27 805,00</t>
  </si>
  <si>
    <t>750</t>
  </si>
  <si>
    <t>Administracja publiczna</t>
  </si>
  <si>
    <t>15 465 254,00</t>
  </si>
  <si>
    <t>14 855 285,00</t>
  </si>
  <si>
    <t>8 950 638,00</t>
  </si>
  <si>
    <t>5 904 647,00</t>
  </si>
  <si>
    <t>609 969,00</t>
  </si>
  <si>
    <t>75011</t>
  </si>
  <si>
    <t>Urzędy wojewódzkie</t>
  </si>
  <si>
    <t>611 143,00</t>
  </si>
  <si>
    <t>572 382,00</t>
  </si>
  <si>
    <t>38 761,00</t>
  </si>
  <si>
    <t>75019</t>
  </si>
  <si>
    <t>Rady powiatów</t>
  </si>
  <si>
    <t>450 000,00</t>
  </si>
  <si>
    <t>2 000,00</t>
  </si>
  <si>
    <t>448 000,00</t>
  </si>
  <si>
    <t>75020</t>
  </si>
  <si>
    <t>Starostwa powiatowe</t>
  </si>
  <si>
    <t>13 485 446,00</t>
  </si>
  <si>
    <t>12 875 477,00</t>
  </si>
  <si>
    <t>8 325 026,00</t>
  </si>
  <si>
    <t>4 550 451,00</t>
  </si>
  <si>
    <t>75045</t>
  </si>
  <si>
    <t>Komisje poborowe</t>
  </si>
  <si>
    <t>18 000,00</t>
  </si>
  <si>
    <t>17 500,00</t>
  </si>
  <si>
    <t>500,00</t>
  </si>
  <si>
    <t>75075</t>
  </si>
  <si>
    <t>Promocja jednostek samorządu terytorialnego</t>
  </si>
  <si>
    <t>840 730,00</t>
  </si>
  <si>
    <t>33 730,00</t>
  </si>
  <si>
    <t>807 000,00</t>
  </si>
  <si>
    <t>75095</t>
  </si>
  <si>
    <t>59 935,00</t>
  </si>
  <si>
    <t>754</t>
  </si>
  <si>
    <t>Bezpieczeństwo publiczne i ochrona przeciwpożarowa</t>
  </si>
  <si>
    <t>8 050 900,00</t>
  </si>
  <si>
    <t>6 855 784,00</t>
  </si>
  <si>
    <t>5 000,00</t>
  </si>
  <si>
    <t>1 190 116,00</t>
  </si>
  <si>
    <t>75404</t>
  </si>
  <si>
    <t>Komendy wojewódzkie Policji</t>
  </si>
  <si>
    <t>15 000,00</t>
  </si>
  <si>
    <t>75411</t>
  </si>
  <si>
    <t>Komendy powiatowe Państwowej Straży Pożarnej</t>
  </si>
  <si>
    <t>7 723 000,00</t>
  </si>
  <si>
    <t>6 594 339,00</t>
  </si>
  <si>
    <t>1 128 661,00</t>
  </si>
  <si>
    <t>75414</t>
  </si>
  <si>
    <t>Obrona cywilna</t>
  </si>
  <si>
    <t>8 246,00</t>
  </si>
  <si>
    <t>1 246,00</t>
  </si>
  <si>
    <t>7 000,00</t>
  </si>
  <si>
    <t>75415</t>
  </si>
  <si>
    <t>Zadania ratownictwa górskiego i wodnego</t>
  </si>
  <si>
    <t>75421</t>
  </si>
  <si>
    <t>Zarządzanie kryzysowe</t>
  </si>
  <si>
    <t>293 654,00</t>
  </si>
  <si>
    <t>260 199,00</t>
  </si>
  <si>
    <t>33 455,00</t>
  </si>
  <si>
    <t>75495</t>
  </si>
  <si>
    <t>6 000,00</t>
  </si>
  <si>
    <t>757</t>
  </si>
  <si>
    <t>Obsługa długu publicznego</t>
  </si>
  <si>
    <t>1 650 000,00</t>
  </si>
  <si>
    <t>1 530 000,00</t>
  </si>
  <si>
    <t>120 000,00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</si>
  <si>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</si>
  <si>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</si>
  <si>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</si>
  <si>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</si>
  <si>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758</t>
  </si>
  <si>
    <t>Różne rozliczenia</t>
  </si>
  <si>
    <t>800 000,00</t>
  </si>
  <si>
    <t>75818</t>
  </si>
  <si>
    <t>Rezerwy ogólne i celowe</t>
  </si>
  <si>
    <t>801</t>
  </si>
  <si>
    <t>Oświata i wychowanie</t>
  </si>
  <si>
    <t>54 122 014,00</t>
  </si>
  <si>
    <t>40 173 006,00</t>
  </si>
  <si>
    <t>29 556 073,00</t>
  </si>
  <si>
    <t>3 891 990,00</t>
  </si>
  <si>
    <t>6 724 943,00</t>
  </si>
  <si>
    <t>13 949 008,00</t>
  </si>
  <si>
    <t>80102</t>
  </si>
  <si>
    <t>Szkoły podstawowe specjalne</t>
  </si>
  <si>
    <t>2 208 745,00</t>
  </si>
  <si>
    <t>1 909 503,00</t>
  </si>
  <si>
    <t>299 242,00</t>
  </si>
  <si>
    <t>80111</t>
  </si>
  <si>
    <t>Gimnazja specjalne</t>
  </si>
  <si>
    <t>1 707 101,00</t>
  </si>
  <si>
    <t>1 544 367,00</t>
  </si>
  <si>
    <t>162 734,00</t>
  </si>
  <si>
    <t>80114</t>
  </si>
  <si>
    <t>Zespoły obsługi ekonomiczno-administracyjnej szkół</t>
  </si>
  <si>
    <t>512 352,00</t>
  </si>
  <si>
    <t>473 511,00</t>
  </si>
  <si>
    <t>38 841,00</t>
  </si>
  <si>
    <t>80120</t>
  </si>
  <si>
    <t>Licea ogólnokształcące</t>
  </si>
  <si>
    <t>8 350 537,00</t>
  </si>
  <si>
    <t>6 147 691,00</t>
  </si>
  <si>
    <t>5 225 034,00</t>
  </si>
  <si>
    <t>922 657,00</t>
  </si>
  <si>
    <t>2 202 846,00</t>
  </si>
  <si>
    <t>80123</t>
  </si>
  <si>
    <t>Licea profilowane</t>
  </si>
  <si>
    <t>383 457,00</t>
  </si>
  <si>
    <t>362 469,00</t>
  </si>
  <si>
    <t>20 988,00</t>
  </si>
  <si>
    <t>80130</t>
  </si>
  <si>
    <t>Szkoły zawodowe</t>
  </si>
  <si>
    <t>27 671 391,00</t>
  </si>
  <si>
    <t>18 925 229,00</t>
  </si>
  <si>
    <t>15 507 246,00</t>
  </si>
  <si>
    <t>663 105,00</t>
  </si>
  <si>
    <t>2 754 878,00</t>
  </si>
  <si>
    <t>8 746 162,00</t>
  </si>
  <si>
    <t>80132</t>
  </si>
  <si>
    <t>Szkoły artystyczne</t>
  </si>
  <si>
    <t>824 722,00</t>
  </si>
  <si>
    <t>560 765,00</t>
  </si>
  <si>
    <t>263 957,00</t>
  </si>
  <si>
    <t>80134</t>
  </si>
  <si>
    <t>Szkoły zawodowe specjalne</t>
  </si>
  <si>
    <t>476 322,00</t>
  </si>
  <si>
    <t>414 432,00</t>
  </si>
  <si>
    <t>61 890,00</t>
  </si>
  <si>
    <t>80140</t>
  </si>
  <si>
    <t>Centra kształcenia ustawicznego i praktycznego oraz ośrodki dokształcania zawodowego</t>
  </si>
  <si>
    <t>5 379 343,00</t>
  </si>
  <si>
    <t>2 379 343,00</t>
  </si>
  <si>
    <t>2 079 928,00</t>
  </si>
  <si>
    <t>299 415,00</t>
  </si>
  <si>
    <t>3 000 000,00</t>
  </si>
  <si>
    <t>80144</t>
  </si>
  <si>
    <t>Inne formy kształcenia osobno niewymienione</t>
  </si>
  <si>
    <t>717 092,00</t>
  </si>
  <si>
    <t>616 901,00</t>
  </si>
  <si>
    <t>100 191,00</t>
  </si>
  <si>
    <t>80146</t>
  </si>
  <si>
    <t>Dokształcanie i doskonalenie nauczycieli</t>
  </si>
  <si>
    <t>301 125,00</t>
  </si>
  <si>
    <t>53 753,00</t>
  </si>
  <si>
    <t>247 372,00</t>
  </si>
  <si>
    <t>80195</t>
  </si>
  <si>
    <t>5 589 827,00</t>
  </si>
  <si>
    <t>808 164,00</t>
  </si>
  <si>
    <t>3 228 885,00</t>
  </si>
  <si>
    <t>1 552 778,00</t>
  </si>
  <si>
    <t>803</t>
  </si>
  <si>
    <t>Szkolnictwo wyższe</t>
  </si>
  <si>
    <t>20 000,00</t>
  </si>
  <si>
    <t>80309</t>
  </si>
  <si>
    <t>Pomoc materialna dla studentów i doktorantów</t>
  </si>
  <si>
    <t>851</t>
  </si>
  <si>
    <t>Ochrona zdrowia</t>
  </si>
  <si>
    <t>1 992 872,00</t>
  </si>
  <si>
    <t>1 392 872,00</t>
  </si>
  <si>
    <t>60 000,00</t>
  </si>
  <si>
    <t>1 332 872,00</t>
  </si>
  <si>
    <t>600 000,00</t>
  </si>
  <si>
    <t>85111</t>
  </si>
  <si>
    <t>Szpitale ogólne</t>
  </si>
  <si>
    <t>85156</t>
  </si>
  <si>
    <t>Składki na ubezpieczenie zdrowotne oraz świadczenia dla osób nie objętych obowiązkiem ubezpieczenia zdrowotnego</t>
  </si>
  <si>
    <t>85195</t>
  </si>
  <si>
    <t>852</t>
  </si>
  <si>
    <t>Pomoc społeczna</t>
  </si>
  <si>
    <t>20 014 577,00</t>
  </si>
  <si>
    <t>14 641 426,00</t>
  </si>
  <si>
    <t>9 656 555,00</t>
  </si>
  <si>
    <t>494 393,00</t>
  </si>
  <si>
    <t>4 490 478,00</t>
  </si>
  <si>
    <t>5 373 151,00</t>
  </si>
  <si>
    <t>85201</t>
  </si>
  <si>
    <t>Placówki opiekuńczo-wychowawcze</t>
  </si>
  <si>
    <t>641 108,00</t>
  </si>
  <si>
    <t>89 562,00</t>
  </si>
  <si>
    <t>349 866,00</t>
  </si>
  <si>
    <t>201 680,00</t>
  </si>
  <si>
    <t>85202</t>
  </si>
  <si>
    <t>Domy pomocy społecznej</t>
  </si>
  <si>
    <t>15 272 536,00</t>
  </si>
  <si>
    <t>9 899 385,00</t>
  </si>
  <si>
    <t>8 326 269,00</t>
  </si>
  <si>
    <t>1 573 116,00</t>
  </si>
  <si>
    <t>85204</t>
  </si>
  <si>
    <t>Rodziny zastępcze</t>
  </si>
  <si>
    <t>2 777 610,00</t>
  </si>
  <si>
    <t>317 075,00</t>
  </si>
  <si>
    <t>114 527,00</t>
  </si>
  <si>
    <t>2 346 008,00</t>
  </si>
  <si>
    <t>85218</t>
  </si>
  <si>
    <t>Powiatowe centra pomocy rodzinie</t>
  </si>
  <si>
    <t>631 140,00</t>
  </si>
  <si>
    <t>606 066,00</t>
  </si>
  <si>
    <t>25 074,00</t>
  </si>
  <si>
    <t>85295</t>
  </si>
  <si>
    <t>692 183,00</t>
  </si>
  <si>
    <t>317 583,00</t>
  </si>
  <si>
    <t>30 000,00</t>
  </si>
  <si>
    <t>344 600,00</t>
  </si>
  <si>
    <t>853</t>
  </si>
  <si>
    <t>Pozostałe zadania w zakresie polityki społecznej</t>
  </si>
  <si>
    <t>2 834 519,00</t>
  </si>
  <si>
    <t>2 118 733,00</t>
  </si>
  <si>
    <t>207 828,00</t>
  </si>
  <si>
    <t>507 958,00</t>
  </si>
  <si>
    <t>85311</t>
  </si>
  <si>
    <t>Rehabilitacja zawodowa i społeczna osób niepełnosprawnych</t>
  </si>
  <si>
    <t>198 828,00</t>
  </si>
  <si>
    <t>85321</t>
  </si>
  <si>
    <t>Zespoły do spraw orzekania o niepełnosprawności</t>
  </si>
  <si>
    <t>404 053,00</t>
  </si>
  <si>
    <t>279 573,00</t>
  </si>
  <si>
    <t>124 480,00</t>
  </si>
  <si>
    <t>85333</t>
  </si>
  <si>
    <t>Powiatowe urzędy pracy</t>
  </si>
  <si>
    <t>2 157 638,00</t>
  </si>
  <si>
    <t>1 839 160,00</t>
  </si>
  <si>
    <t>318 478,00</t>
  </si>
  <si>
    <t>85395</t>
  </si>
  <si>
    <t>74 000,00</t>
  </si>
  <si>
    <t>9 000,00</t>
  </si>
  <si>
    <t>65 000,00</t>
  </si>
  <si>
    <t>854</t>
  </si>
  <si>
    <t>Edukacyjna opieka wychowawcza</t>
  </si>
  <si>
    <t>16 564 478,00</t>
  </si>
  <si>
    <t>10 049 408,00</t>
  </si>
  <si>
    <t>2 750 725,00</t>
  </si>
  <si>
    <t>6 493 034,00</t>
  </si>
  <si>
    <t>805 649,00</t>
  </si>
  <si>
    <t>6 515 070,00</t>
  </si>
  <si>
    <t>85401</t>
  </si>
  <si>
    <t>Świetlice szkolne</t>
  </si>
  <si>
    <t>12 391,00</t>
  </si>
  <si>
    <t>11 201,00</t>
  </si>
  <si>
    <t>1 190,00</t>
  </si>
  <si>
    <t>85403</t>
  </si>
  <si>
    <t>Specjalne ośrodki szkolno-wychowawcze</t>
  </si>
  <si>
    <t>11 571 769,00</t>
  </si>
  <si>
    <t>5 056 699,00</t>
  </si>
  <si>
    <t>985 368,00</t>
  </si>
  <si>
    <t>3 714 663,00</t>
  </si>
  <si>
    <t>356 668,00</t>
  </si>
  <si>
    <t>85406</t>
  </si>
  <si>
    <t>Poradnie psychologiczno-pedagogiczne, w tym poradnie specjalistyczne</t>
  </si>
  <si>
    <t>1 230 386,00</t>
  </si>
  <si>
    <t>1 035 843,00</t>
  </si>
  <si>
    <t>194 543,00</t>
  </si>
  <si>
    <t>85407</t>
  </si>
  <si>
    <t>Placówki wychowania pozaszkolnego</t>
  </si>
  <si>
    <t>875 970,00</t>
  </si>
  <si>
    <t>655 570,00</t>
  </si>
  <si>
    <t>220 400,00</t>
  </si>
  <si>
    <t>85410</t>
  </si>
  <si>
    <t>Internaty i bursy szkolne</t>
  </si>
  <si>
    <t>216 652,00</t>
  </si>
  <si>
    <t>85412</t>
  </si>
  <si>
    <t>Kolonie i obozy oraz inne formy wypoczynku dzieci i młodzieży szkolnej, a także szkolenia młodzieży</t>
  </si>
  <si>
    <t>8 000,00</t>
  </si>
  <si>
    <t>85419</t>
  </si>
  <si>
    <t>Ośrodki rewalidacyjno-wychowawcze</t>
  </si>
  <si>
    <t>2 561 719,00</t>
  </si>
  <si>
    <t>85495</t>
  </si>
  <si>
    <t>87 591,00</t>
  </si>
  <si>
    <t>62 743,00</t>
  </si>
  <si>
    <t>24 848,00</t>
  </si>
  <si>
    <t>900</t>
  </si>
  <si>
    <t>Gospodarka komunalna i ochrona środowiska</t>
  </si>
  <si>
    <t>90002</t>
  </si>
  <si>
    <t>Gospodarka odpadami</t>
  </si>
  <si>
    <t>921</t>
  </si>
  <si>
    <t>Kultura i ochrona dziedzictwa narodowego</t>
  </si>
  <si>
    <t>709 000,00</t>
  </si>
  <si>
    <t>400 000,00</t>
  </si>
  <si>
    <t>42 600,00</t>
  </si>
  <si>
    <t>172 900,00</t>
  </si>
  <si>
    <t>184 500,00</t>
  </si>
  <si>
    <t>309 000,00</t>
  </si>
  <si>
    <t>92104</t>
  </si>
  <si>
    <t>Działalność radiowa i telewizyjna</t>
  </si>
  <si>
    <t>92116</t>
  </si>
  <si>
    <t>Biblioteki</t>
  </si>
  <si>
    <t>102 900,00</t>
  </si>
  <si>
    <t>92120</t>
  </si>
  <si>
    <t>Ochrona zabytków i opieka nad zabytkami</t>
  </si>
  <si>
    <t>95 000,00</t>
  </si>
  <si>
    <t>70 000,00</t>
  </si>
  <si>
    <t>92195</t>
  </si>
  <si>
    <t>502 100,00</t>
  </si>
  <si>
    <t>202 100,00</t>
  </si>
  <si>
    <t>35 600,00</t>
  </si>
  <si>
    <t>166 500,00</t>
  </si>
  <si>
    <t>300 000,00</t>
  </si>
  <si>
    <t>Wydatki razem:</t>
  </si>
  <si>
    <t>148 704 043,00</t>
  </si>
  <si>
    <t>108 112 177,00</t>
  </si>
  <si>
    <t>62 416 891,00</t>
  </si>
  <si>
    <t>11 325 145,00</t>
  </si>
  <si>
    <t>32 720 141,00</t>
  </si>
  <si>
    <t>40 591 866,00</t>
  </si>
  <si>
    <t>Wydatki budżetu Powiatu Tarnogórskiego na 2009 rok</t>
  </si>
  <si>
    <t>Załącznik Nr 6</t>
  </si>
  <si>
    <t>w złotych</t>
  </si>
  <si>
    <t>Lp.</t>
  </si>
  <si>
    <t>Rozdz.</t>
  </si>
  <si>
    <t>Nazwa zadania inwestycyjnego</t>
  </si>
  <si>
    <t>Planowane wydatki</t>
  </si>
  <si>
    <t>Jednostka organizacyjna realizująca program lub koordynująca wykonanie programu</t>
  </si>
  <si>
    <t>rok budżetowy 2009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</si>
  <si>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</si>
  <si>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</si>
  <si>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</si>
  <si>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</si>
  <si>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</si>
  <si>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Zakup indywidualnego wyciągu spalin do stacji diagnostycznej gospodarstwa pomocniczego Auto Land Service spełniającego aktualnie obowiązujące wymagania i normy</t>
  </si>
  <si>
    <t>Zarząd Dróg Powiatowych</t>
  </si>
  <si>
    <t>Budowa chodnika ul. Pyskowicka w Połomii na odcinku od zatoki autobusowej do skrzyżowania z drogą 3215S</t>
  </si>
  <si>
    <t>Przebudowa skrzyżowania ulic Gliwickiej - Wyszyńskiego - Legionów w Tarnowskich Górach</t>
  </si>
  <si>
    <t>Starostwo Powiatowe w Tarnowskich Górach</t>
  </si>
  <si>
    <t>Regulacja odwodnienia drogi 3248S w Kaletach - Miotek</t>
  </si>
  <si>
    <t>Przebudowa drogi powiatowej w Nowej Wsi Tworowskiej - etap II</t>
  </si>
  <si>
    <t>Budowa chodnika ul. Dworcowa w m. Wieszowa</t>
  </si>
  <si>
    <t>Budowa chodnika ul. 1-go Maja w Miedarach</t>
  </si>
  <si>
    <t>Budowa chodnika ul. Pyskowicka w Łubiu</t>
  </si>
  <si>
    <t>Remont drogi powiatowej w m. Świerklaniec ul. 3-go Maja z budową kanalizacji deszczowej - II etap</t>
  </si>
  <si>
    <t>Przebudowa ul. Nałkowskiej w Radzionkowie</t>
  </si>
  <si>
    <t>Kontynuacja przebudowy dróg dojazdowych do Międzygminnej Strefy Aktywności Gospodarczej ulic Świniowickiej i Polnej na terenie gminy Tworóg</t>
  </si>
  <si>
    <t xml:space="preserve">Przebudowa mostu nad rzeką Trzonia w m. Zendek </t>
  </si>
  <si>
    <t>Nabycie nieruchomości na cele dróg powiatowych</t>
  </si>
  <si>
    <t>Zagospodarowanie terenu wokół budynku przy ul. Sienkiewicza 16</t>
  </si>
  <si>
    <t>Projekt remontu budynku Starostwa przy ul. Mickiewicza 29</t>
  </si>
  <si>
    <t>Zakup serwerów z przeznaczenien na archiwizację systemu docman</t>
  </si>
  <si>
    <t xml:space="preserve">Zakup sprzętu i oprogramowania </t>
  </si>
  <si>
    <t>Projekt termomodernizacji Liceum Ogólnokształcącego im. Stefanii Sempołowskiej</t>
  </si>
  <si>
    <t xml:space="preserve">Termomodernizacja i wymiana instalacji elektrycznej w II LO im. S. Staszica w Tarnowskich Górach </t>
  </si>
  <si>
    <t xml:space="preserve">Wymiana parkietu w sali gimnastycznej oraz okien w sali tenisa stołowego i zaplecza tych sal w Zespole Szkół Techniczno-Usługowych </t>
  </si>
  <si>
    <t xml:space="preserve">Remont dachu z wymianą pokrycia dachowego w Zespole Szkół Chemiczno-Medycznych i Ogólnokształcących w Tarnowskich Górach </t>
  </si>
  <si>
    <t xml:space="preserve">Projekt remontu dachu  w Zespole Szkół Chemiczno-Medycznych i Ogólnokształcących w Tarnowskich Górach </t>
  </si>
  <si>
    <t>Remont auli w Zespole Szkół Chemiczno-Medycznych i Ogólnokształcących w Tarnowskich Górach</t>
  </si>
  <si>
    <t>Projekt wymiany instalacji elektrycznej Zespołu Szkół Technicznych i Ogólnokształcących</t>
  </si>
  <si>
    <t>Adaptacja pomieszczeń dla ZSS w Radzionkowie</t>
  </si>
  <si>
    <t>Dostosowanie budynku Zespołu Szkół Gastronomiczno-Hotelarskich do wymagań p. poż.</t>
  </si>
  <si>
    <t>Modernizacja bazy dydaktycznej  w Centrum Edukacji Ekonomiczno-Handlowej</t>
  </si>
  <si>
    <t>Centrum Edukacji Ekonomiczno-Handlowej</t>
  </si>
  <si>
    <t xml:space="preserve">Modernizacja drogą do mistrzostwa w pracy w Zespole Szkół Gastronomiczno-Hotelarskich w Tarnowskich Górach </t>
  </si>
  <si>
    <t>Zagospodarowanie terenów sportowych w Zespole Szkół Chemiczno - Medycznych i Ogólnokształcących w Tarnowskich Górach</t>
  </si>
  <si>
    <t>Modernizacja Obiektu Dydaktycznego Centrum Kształcenia Ustawicznego w Strzybnicy pod potrzeby rozwoju nowoczesnej edukacji ustawicznej</t>
  </si>
  <si>
    <t>Centrum Kształcenia Ustawicznego</t>
  </si>
  <si>
    <t>Modernizacja DPS "Przyjaźń" w Tarnowskich Gorach</t>
  </si>
  <si>
    <t>Remont budynku pałacu myśliwskiego Domu Pomocy Społecznej w Miedarach</t>
  </si>
  <si>
    <t>Remont  internatu, kuchni i stołówki w Specjalnym Ośrodku Szkolno-Wychowawczym w Tarnowskich Górach</t>
  </si>
  <si>
    <t>Centrum Kultury Śląskiej</t>
  </si>
  <si>
    <t>Ogółem</t>
  </si>
  <si>
    <t>Wykonanie zaleceń nałożonych na Wielospecjalistyczny Szpital Powiatowy im. dr B. Hagera przez Komendę Powiatową Państwowej Straży Pożarnej w Tarnowskich Górach</t>
  </si>
  <si>
    <t>Objecie udziałów w mającej powstać spółce nadającej programy radiofoniczne</t>
  </si>
  <si>
    <t>Treść</t>
  </si>
  <si>
    <t>Wartość</t>
  </si>
  <si>
    <t>Dotacje celowe przekazane gminie na zadania bieżące realizowane na podstawie porozumień (umów) między jednostkami samorządu terytorialnego</t>
  </si>
  <si>
    <t>Dotacja podmiotowa z budżetu dla niepublicznej jednostki systemu oświaty</t>
  </si>
  <si>
    <t>2 378 383,00</t>
  </si>
  <si>
    <t>419 716,00</t>
  </si>
  <si>
    <t>Dotacja podmiotowa z budżetu dla publicznej jednostki systemu oświaty prowadzonej przez osobę prawną inną niż jednostka samorządu terytorialnego lub przez osobę fizyczną</t>
  </si>
  <si>
    <t>230 000,00</t>
  </si>
  <si>
    <t>170 668,00</t>
  </si>
  <si>
    <t>30 118,00</t>
  </si>
  <si>
    <t>660 000,00</t>
  </si>
  <si>
    <t>Dotacja celowa z budżetu dla pozostałych jednostek zaliczanych do sektora finansów publicznych</t>
  </si>
  <si>
    <t>Dotacje celowe z budżetu na finansowanie lub dofinansowanie kosztów realizacji inwestycji i zakupów inwestycyjnych innych jednostek sektora finansów publicznych</t>
  </si>
  <si>
    <t>Dotacje celowe przekazane dla powiatu na zadania bieżące realizowane na podstawie porozumień (umów) między jednostkami samorządu terytorialnego</t>
  </si>
  <si>
    <t>Dotacja celowa z budżetu na finansowanie lub dofinansowanie zadań zleconych do realizacji pozostałym jednostkom nie zaliczanym do sektora finansów publicznych</t>
  </si>
  <si>
    <t>56 808,00</t>
  </si>
  <si>
    <t>Dotacja celowa z budżetu na finansowanie lub dofinansowanie zadań zleconych do realizacji stowarzyszeniom</t>
  </si>
  <si>
    <t>71 010,00</t>
  </si>
  <si>
    <t>Razem:</t>
  </si>
  <si>
    <t>11 925 145,00</t>
  </si>
  <si>
    <t>Załącznik Nr 7</t>
  </si>
  <si>
    <t>Wydatki budżetu Powiatu Tarnogórskiego na 2009 rok na dotacje przekazywane na podstawie umów i porozumień, związane z realizacją zadań powiatu</t>
  </si>
  <si>
    <t>Wydatki na programy i projekty realizowane ze środków pochodzących z funduszy strukturalnych i Funduszu Spójności</t>
  </si>
  <si>
    <t>Projekt</t>
  </si>
  <si>
    <t>Kategoria interwencji funduszy strukturalnych</t>
  </si>
  <si>
    <t>Klasyfikacja (rozdział)</t>
  </si>
  <si>
    <t xml:space="preserve">Wydatki
w okresie realizacji Projektu (całkowita wartość Projektu)
</t>
  </si>
  <si>
    <t>w tym:</t>
  </si>
  <si>
    <t>Środki
z budżetu krajowego</t>
  </si>
  <si>
    <t>Środki
z budżetu UE</t>
  </si>
  <si>
    <t>2009 r.</t>
  </si>
  <si>
    <t>Wydatki razem (9+13)</t>
  </si>
  <si>
    <t>z tego:</t>
  </si>
  <si>
    <t>Środki z budżetu krajowego**</t>
  </si>
  <si>
    <t xml:space="preserve">Wydatki razem </t>
  </si>
  <si>
    <t>z tego, źródła finansowania:</t>
  </si>
  <si>
    <t>Środki z budżetu UE</t>
  </si>
  <si>
    <t>pożyczki
i kredyty</t>
  </si>
  <si>
    <t>obligacje</t>
  </si>
  <si>
    <t>pozostałe**</t>
  </si>
  <si>
    <t>x</t>
  </si>
  <si>
    <t>1.1</t>
  </si>
  <si>
    <t>Program:</t>
  </si>
  <si>
    <t>"Regionalny Program operacyjny Województwa Śląskiego na lata 2007-2013" Priorytet 7 Transport "Przebudowa ul. Nałkowskiej w Radzionkowie"</t>
  </si>
  <si>
    <t>Priorytet:</t>
  </si>
  <si>
    <t>Nazwa projektu:</t>
  </si>
  <si>
    <t>Razem wydatki:</t>
  </si>
  <si>
    <t>z tego: 2009 r.</t>
  </si>
  <si>
    <t>2010 r.</t>
  </si>
  <si>
    <t>2011 r.</t>
  </si>
  <si>
    <t>1.2</t>
  </si>
  <si>
    <t>"Regionalny Program operacyjny Województwa Śląskiego na lata 2007-2013" Piorytet 7 Tarnsport " Przebudowa dróg dojazdowych do Międzygminnej Strefy Aktywności na terenie gminy Tworóg"</t>
  </si>
  <si>
    <t>1.3</t>
  </si>
  <si>
    <t>"Regionalny Program operacyjny Województwa Śląskiego na lata 2007-2013" Priorytet 7 Transport "Przebudowa skrzyżowania ulic Gliwicka - Wyszyńskiego - Legionów w Tarnowskich Górach "</t>
  </si>
  <si>
    <t>1.4</t>
  </si>
  <si>
    <t>"Regionalny Program operacyjny Województwa Śląskiego na lata 2007-2013"  Priorytet 7 Transport  "Regulacja odwodnienia drogi Kalety - Miotek "</t>
  </si>
  <si>
    <t>1.5</t>
  </si>
  <si>
    <t>"Regionalny Program operacyjny Województwa Śląskiego na lata 2007-2013"  Priorytet 8 Infrastruktura edukacyjna  "Termomodernizacja i wymiana instalacji elektrycznej w II LO im.S.Staszica w Tarnowskich Górach"</t>
  </si>
  <si>
    <t>1.6</t>
  </si>
  <si>
    <t>"Regionalny Program operacyjny Województwa Śląskiego na lata 2007-2013" Priorytet 8 Infrastruktura edukacyjna    "Modernizacja droga do mistrzostwa w pracy w Zespole Szkół Gastronomiczno - Hotelarskich w Tarnowskich Górach"</t>
  </si>
  <si>
    <t>1.7</t>
  </si>
  <si>
    <t>"Regionalny Program operacyjny Województwa Śląskiego na lata 2007-2013" Priorytet 8 Infrastruktura edukacyjna   "Modernizacja bazy dydaktycznej Centrum Edukacji Ekonomiczno - Handlowej w Tarnowskich Górach"</t>
  </si>
  <si>
    <t>1.8</t>
  </si>
  <si>
    <t>"Regionalny Program operacyjny Województwa Śląskiego na lata 2007-2013" Priorytet 9 Zdrowie i rekreacja   " Zagospodarowanie terenów sportowych w Zespole Szkół Chemiczno - Medycznych w Tarnowskich Górach"</t>
  </si>
  <si>
    <t>1.9</t>
  </si>
  <si>
    <t>"Regionalny Program operacyjny Województwa Śląskiego na lata 2007-2013" Priorytet 8 infrastruktura edukacyjna  "Inwestycja Modernizacji Obiektu Dydaktycznego CKU w Strzybnicy pod potrzeby rozwoju nowoczesnej edukacji ustawicznej "</t>
  </si>
  <si>
    <t>1.10</t>
  </si>
  <si>
    <t>"Regionalny Program operacyjny Województwa Śląskiego na lata 2007-2013" Priorytet 8 Infrastruktura edukacyjna  "Remont internetu, kuchni i stołówki w Specjalnym Ośrodku Szkolno - Wychowawczym w Tarnowskich Górach  "</t>
  </si>
  <si>
    <t>1.11</t>
  </si>
  <si>
    <t>"Regionalny Program operacyjny Województwa Śląskiego na lata 2007-2013" Priorytet 4 Kultura "Sieć informacji kulturalnej "</t>
  </si>
  <si>
    <t>"Szwajcarsko - Polski Program Współpracy" projekt "Modernizacja Domu Pomocy Społecznej Przyjaźń"</t>
  </si>
  <si>
    <t xml:space="preserve">Wydatki bieżące </t>
  </si>
  <si>
    <t>2.3</t>
  </si>
  <si>
    <t>"Program Operacyjny Kapitał Ludzki" Priorytet 5 Dobre Rządzenie "Profesjonalny urzędnik samorządowy (studia podyplomowe i kursy)</t>
  </si>
  <si>
    <t>2.4</t>
  </si>
  <si>
    <t>"Program Operacyjny Kapitał Ludzki" Priorytet 9 Rozwój wykształceniai kompetencji  w regionach "Wiele masz kiedy wiele umiesz"</t>
  </si>
  <si>
    <t>2.5</t>
  </si>
  <si>
    <t>"Program Operacyjny Kapitał Ludzki" Priorytet 9 Rozwój wykształceniai kompetencji  w regionach "Uczymy się nie dla szkoły lecz dla życia"</t>
  </si>
  <si>
    <t>2.6</t>
  </si>
  <si>
    <t>"Program Operacyjny Kapitał Ludzki" Priorytet 9 Rozwój wykształceniai kompetencji  w regionach "Zajęcia w szkołach zawodowych"</t>
  </si>
  <si>
    <t>2.7</t>
  </si>
  <si>
    <t>"Program Operacyjny Kapitał Ludzki"  Priorytet 6  Rynek pracy otwarty dla wszystkich " Pośrednik i Doradca Twoim Partnerem"</t>
  </si>
  <si>
    <t>"Program Operacyjny Kapitał Ludzki"  Priorytet 7  Promocja Integracji Społecznej "Skrzydła Powiatu"</t>
  </si>
  <si>
    <t>2.1</t>
  </si>
  <si>
    <t>2.2</t>
  </si>
  <si>
    <t>Załącznik Nr 8</t>
  </si>
  <si>
    <t>rozdział</t>
  </si>
  <si>
    <t>Źródło dochodów</t>
  </si>
  <si>
    <t>Plan                                                                                           2009 r.</t>
  </si>
  <si>
    <t xml:space="preserve">Gospodarka mieszkaniowa </t>
  </si>
  <si>
    <t xml:space="preserve">§ 235 - Dochody budżetu państwa związane z realizacją zadań zleconych jednostkom samorządu terytorialnego </t>
  </si>
  <si>
    <t>Bezpieczenstwo publiczne i ochrona przeciwpozarowa</t>
  </si>
  <si>
    <t>Komendy powiatowe Państwowej Strazy Pożarnej</t>
  </si>
  <si>
    <t xml:space="preserve">Ogółem dochody </t>
  </si>
  <si>
    <t xml:space="preserve">Plan dochodów budżetu państwa na 2009 rok na zadania z zakresu administracji rządowej podlegających przekazaniu do budżetu państwa                                                                                   </t>
  </si>
  <si>
    <t>Plan przychodów i wydatków Powiatowego Funduszu</t>
  </si>
  <si>
    <t>Wyszczególnienie</t>
  </si>
  <si>
    <t>Plan na 2009 r.</t>
  </si>
  <si>
    <t>I.</t>
  </si>
  <si>
    <t>Stan środków obrotowych na początek roku</t>
  </si>
  <si>
    <t>II.</t>
  </si>
  <si>
    <t>Przychody</t>
  </si>
  <si>
    <t>1.</t>
  </si>
  <si>
    <t>0830</t>
  </si>
  <si>
    <t>- Wpływ ze sprzedaży map, danych z ewidencji gruntów oraz innych materiałów i informacji z Powiatowego Zasobu Geodezyjnego i Kartograficznego oraz opłaty za czynsz związany z prowadzenie zasobu, uzgodnieniem usytuowania projektowych sieci uzbrojenia teren</t>
  </si>
  <si>
    <t>2.</t>
  </si>
  <si>
    <t>0920</t>
  </si>
  <si>
    <t>- Wpływ z odsetek od środków na rachunku bankowym</t>
  </si>
  <si>
    <t>3.</t>
  </si>
  <si>
    <t>0580</t>
  </si>
  <si>
    <t xml:space="preserve">- Grzywny i inne kary pieniężne  </t>
  </si>
  <si>
    <t>III.</t>
  </si>
  <si>
    <t>Wydatki</t>
  </si>
  <si>
    <t>- Wydatki na zakup materiałów i wyposażenia związanego z prowadzeniem Powiatowego Zasobu Geodezyjnego                            i Kartograficznego</t>
  </si>
  <si>
    <t>- Zakup energii elektrycznej</t>
  </si>
  <si>
    <t xml:space="preserve">- Wydatki związane z konserwacją i naprawą urządzeń biurowych </t>
  </si>
  <si>
    <t xml:space="preserve">- Wydatki związane z usługami świadczonymi dla Komórki Geodety Powiatowego </t>
  </si>
  <si>
    <t>- Przelewy na Wojewódzki oraz Centralny Fundusz Gospodarki Zasobem Geodezyjnym i Kartograficznym</t>
  </si>
  <si>
    <t>- Opłaty z tytułu zakupu usług telekomunikacyjnych telefoni stacjonarnej</t>
  </si>
  <si>
    <t>- Zakup usług dostępu do sieci internet</t>
  </si>
  <si>
    <t>- Szkolenia pracowników niebędących członkami korpusu służby cywilnej</t>
  </si>
  <si>
    <t>- Zakup materiałów papierniczych do sprzętu drukarskiego                           i urządzeń kserograficznych</t>
  </si>
  <si>
    <t>- Zakup akcesoriów komputerowych, w tym programów i licencji</t>
  </si>
  <si>
    <t>- Zakup zestawów komputerowych, oprogramowania itp.</t>
  </si>
  <si>
    <t>IV.</t>
  </si>
  <si>
    <t>Stan środków obrotowych na koniec roku</t>
  </si>
  <si>
    <t>Limity wydatków na wieloletnie programy inwestycyjne w latach 2009 - 2011</t>
  </si>
  <si>
    <t>Nazwa zadania inwestycyjnego
i okres realizacji
(w latach)</t>
  </si>
  <si>
    <t>Łączne koszty finansowe</t>
  </si>
  <si>
    <t>środki pochodzące
 z innych  źródeł*</t>
  </si>
  <si>
    <t>Poprawa bezpieczeństwa ruchu na skrzyżowaniu ulic  Wyszyńskiego - Aleja Jana Pawła II (2010 - 2011)</t>
  </si>
  <si>
    <t>A.      
B.
C.
…</t>
  </si>
  <si>
    <t>4.</t>
  </si>
  <si>
    <t>5.</t>
  </si>
  <si>
    <t>Budowa chodnika z systemem odwodnienia w ciągu drogi powiatowej nr 3275 Tarnowskie Góry – Kamieniec na odcinku od składnicy materiałów budowlanych do istniejącego chodnika - strona lewa - Zbrosławice, ul. Wolności (2010)</t>
  </si>
  <si>
    <t>6.</t>
  </si>
  <si>
    <t>7.</t>
  </si>
  <si>
    <t>8.</t>
  </si>
  <si>
    <t>Przebudowa drogi powiatowej S 3210 na odcinku Przysieki - Zendek (2012 - 2014)</t>
  </si>
  <si>
    <t>9.</t>
  </si>
  <si>
    <t>Rozbudowa ronda im. Blachnickiego w Tarnowskich Górach (2010-2011)</t>
  </si>
  <si>
    <t>10.</t>
  </si>
  <si>
    <t>Przebudowa drogi powiatowej 2905 S Brynek - Pyskowice wraz z budową drogi rowerowej (2010-2013)</t>
  </si>
  <si>
    <t>11.</t>
  </si>
  <si>
    <t>Przebudowa drogi powiatowej 2902 S na odcinku Szałsza - Boniowice wraz z budową drogi rowerowej (2010-2012)</t>
  </si>
  <si>
    <t>12.</t>
  </si>
  <si>
    <t>Budowa drogi rowerowej na odcinku Tarnowskie Góry - jezioro Chechło - Nakło (2010 - 2011)</t>
  </si>
  <si>
    <t>13.</t>
  </si>
  <si>
    <t>14.</t>
  </si>
  <si>
    <t>Przebudowa dróg dojazdowych do Międzygminnej Strefy Aktywności na terenie gminy Tworóg</t>
  </si>
  <si>
    <t>15.</t>
  </si>
  <si>
    <t>Budowa kanalizacji sanitarnej dla budynków mieszkalnych w Nakle Śl., budynku Pałacu i ZSAiO (2010)</t>
  </si>
  <si>
    <t>16.</t>
  </si>
  <si>
    <t>Remont budynku tzw. "Koszarowca" przy ul. Mickiewicza 29 w Tarnowskich Górach (2009-2012)</t>
  </si>
  <si>
    <t>17.</t>
  </si>
  <si>
    <t>Rozbudowa i wyposażenie Centrum Powiadamiania Ratunkowego w Tarnowskich Górach (2010 - 2016)</t>
  </si>
  <si>
    <t>18.</t>
  </si>
  <si>
    <t>Remont pracowni chemicznej w I Liceum Ogólnokształcącym im. S. Sempołowskiej (2011)</t>
  </si>
  <si>
    <t>19.</t>
  </si>
  <si>
    <t>Termomodernizacja I Liceum Ogólnokształcącego im. S. Sempołowskiej w Tarnowskich Górach (2009-2010)</t>
  </si>
  <si>
    <t>Zagospodarowanie terenów sportowych w Zespole Szkół Techniczno-Ekonomicznych (2011)</t>
  </si>
  <si>
    <t>Zagospodarowanie terenów sportowych w Powiatowym Młodzieżowym Domu Kultury (2010)</t>
  </si>
  <si>
    <t>Budowa boiska do piłki nożnej wraz z wykonaniem bieżni lekkoatletycznej w Zespole Szkół Techniczno-Humanistycznych w Radzionkowie (2011)</t>
  </si>
  <si>
    <t>Termomodernizacja budynku Zespołu Szkół Chemiczno-Medycznych i Ogólnokształcących w Tarnowskich Górach (2010-2011)</t>
  </si>
  <si>
    <t>A.      
B.
C. 
…</t>
  </si>
  <si>
    <t>Program dostosowania Wielospecjalistycznego Szpitala Powiatowego im. dr B Hagera w Tarnowskich Górach do wymagań Rozporządzenia Ministra Zdrowia w sprawie wymagań jakim powinny odpowiadać pod względem fachowym i sanitarnym pomieszczenia i urządzenia zakładu opieki zdrowotnej (2009 - 2020)</t>
  </si>
  <si>
    <t>Zmiana konstrukcji dachu i termomodernizacja DPS "Przyjaźń" w Tarnowskich Górach (2009 - 2010)</t>
  </si>
  <si>
    <t>Remont budynku pałacu myśliwskiego Domu Pomocy Społecznej w Miedarach (2009 - 2010)</t>
  </si>
  <si>
    <t>A.  4 000 000    
B.
C.
…</t>
  </si>
  <si>
    <t>Modernizacja gospodarki cieplnej zespołu pałacowo-parkowego w Nakle Śl. (2010-2012)</t>
  </si>
  <si>
    <t>Adaptacja Pałacu w Nakle Śląskim na Regionalne Centrum Kultury Śląskiej</t>
  </si>
  <si>
    <t>Budowa hali widowiskowo - sportowej (2010)</t>
  </si>
  <si>
    <t>Przebudowa drogi powiatowej -  ul. Mickiewicza w Tarnowskich Górach (2010 - 2012)</t>
  </si>
  <si>
    <t>Przebudowa mostu w ciągu drogi 3215 S w m. Zbrosławice (2011-2012)</t>
  </si>
  <si>
    <t>Modernizacja basenu przy ul. Gliwickiej wraz z dostosowaniem dla potrzeb osób niepełnosprawnych (2011)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</si>
  <si>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</si>
  <si>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</si>
  <si>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</si>
  <si>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</si>
  <si>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Załącznik Nr 16</t>
  </si>
  <si>
    <t xml:space="preserve">Przebudowa ul. Nałkowskiej w Radzionkowie </t>
  </si>
  <si>
    <t>Przebudowa ul. Opolskiej na odcinku od skrzyżowania z ul. Sobieskiego do skrzyżowania z ul. Wyspiańskiego (2010-2012)</t>
  </si>
  <si>
    <t>Remont wiaduktu w ciągu S 3282 ul. Nakielskiej (2010-2011)</t>
  </si>
  <si>
    <t>Przebudowa ul. Repeckiej (remont nawierzchni, kontynuacja budowy chodnika od końca zabudowy do parkingu przy parku) (2010-2012)</t>
  </si>
  <si>
    <t>Budowa chodników w Gminie Zbrosławice (2010-2012)</t>
  </si>
  <si>
    <t>Budowa chodnika w ciągu drogi S 3215 w m. Koty (2010-2011)</t>
  </si>
  <si>
    <t>Modernizacja Obiektu Dydaktycznego CKU w Strzybnicy pod potrzeby rozwoju nowoczesnej edukacji ustawicznej (2009-2010)</t>
  </si>
  <si>
    <t>Przebudowa ul. Knosały na odcinku od ul. Radzionkowskiej do Marketu LIDL (2010-2011)</t>
  </si>
  <si>
    <t>Przebudowa ciągu dróg powiatowych 3310 S i 33096 S ul. Starowapienna, Pastuszki, Starotarnowicka (2010-2013)</t>
  </si>
  <si>
    <t>z dnia 30 grudnia 2008 roku</t>
  </si>
  <si>
    <t>Załącznik Nr 4</t>
  </si>
  <si>
    <t>do Uchwały Rady Powiatu</t>
  </si>
  <si>
    <t>Nr XXXIV/319/2008</t>
  </si>
  <si>
    <t>Wydatki budżetu Powiatu Tarnogórskiego na zadania i zakupy inwestycyjne przewidziane do realizacji                          w 2009 roku</t>
  </si>
  <si>
    <t>Załącznik Nr 13</t>
  </si>
  <si>
    <t>Załącznik Nr 15</t>
  </si>
  <si>
    <t>Gospodarki Zasobem Geodezyjnym i Kartograficznym w 2009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</si>
</sst>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.7"/>
      <name val="Arial"/>
      <family val="2"/>
    </font>
    <font>
      <b/>
      <sz val="9.5"/>
      <name val="Arial"/>
      <family val="2"/>
    </font>
    <font>
      <sz val="10"/>
      <name val="Arial CE"/>
      <family val="2"/>
    </font>
    <font>
      <sz val="9"/>
      <name val="Arial"/>
      <family val="2"/>
    </font>
    <font>
      <sz val="8.7"/>
      <name val="Arial"/>
      <family val="2"/>
    </font>
    <font>
      <sz val="9.5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0"/>
    </font>
    <font>
      <b/>
      <sz val="8.5"/>
      <name val="Arial"/>
      <family val="2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12" fillId="0" borderId="0">
      <alignment/>
      <protection/>
    </xf>
    <xf numFmtId="0" fontId="22" fillId="0" borderId="0">
      <alignment/>
      <protection/>
    </xf>
    <xf numFmtId="0" fontId="64" fillId="27" borderId="1" applyNumberFormat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7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2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left" vertical="center" wrapText="1"/>
      <protection locked="0"/>
    </xf>
    <xf numFmtId="49" fontId="0" fillId="34" borderId="10" xfId="0" applyNumberFormat="1" applyFill="1" applyBorder="1" applyAlignment="1" applyProtection="1">
      <alignment horizontal="right" vertical="center" wrapText="1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ill="1" applyBorder="1" applyAlignment="1" applyProtection="1">
      <alignment horizontal="left" vertical="center" wrapText="1"/>
      <protection locked="0"/>
    </xf>
    <xf numFmtId="49" fontId="0" fillId="35" borderId="10" xfId="0" applyNumberFormat="1" applyFill="1" applyBorder="1" applyAlignment="1" applyProtection="1">
      <alignment horizontal="right" vertical="center" wrapText="1"/>
      <protection locked="0"/>
    </xf>
    <xf numFmtId="49" fontId="4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1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3" fontId="7" fillId="0" borderId="13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17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3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/>
    </xf>
    <xf numFmtId="49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0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20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5" fillId="0" borderId="0" xfId="50" applyFont="1">
      <alignment/>
      <protection/>
    </xf>
    <xf numFmtId="0" fontId="23" fillId="0" borderId="16" xfId="50" applyFont="1" applyFill="1" applyBorder="1" applyAlignment="1">
      <alignment horizontal="center" vertical="center"/>
      <protection/>
    </xf>
    <xf numFmtId="0" fontId="23" fillId="0" borderId="17" xfId="50" applyFont="1" applyFill="1" applyBorder="1" applyAlignment="1">
      <alignment horizontal="center" vertical="center" wrapText="1"/>
      <protection/>
    </xf>
    <xf numFmtId="0" fontId="24" fillId="0" borderId="18" xfId="50" applyFont="1" applyBorder="1" applyAlignment="1">
      <alignment horizontal="center"/>
      <protection/>
    </xf>
    <xf numFmtId="0" fontId="24" fillId="0" borderId="18" xfId="50" applyFont="1" applyBorder="1">
      <alignment/>
      <protection/>
    </xf>
    <xf numFmtId="0" fontId="23" fillId="0" borderId="18" xfId="50" applyFont="1" applyBorder="1">
      <alignment/>
      <protection/>
    </xf>
    <xf numFmtId="0" fontId="23" fillId="0" borderId="0" xfId="50" applyFont="1">
      <alignment/>
      <protection/>
    </xf>
    <xf numFmtId="0" fontId="25" fillId="0" borderId="19" xfId="50" applyFont="1" applyBorder="1">
      <alignment/>
      <protection/>
    </xf>
    <xf numFmtId="0" fontId="5" fillId="0" borderId="19" xfId="50" applyFont="1" applyBorder="1">
      <alignment/>
      <protection/>
    </xf>
    <xf numFmtId="3" fontId="5" fillId="0" borderId="19" xfId="50" applyNumberFormat="1" applyFont="1" applyBorder="1">
      <alignment/>
      <protection/>
    </xf>
    <xf numFmtId="0" fontId="5" fillId="0" borderId="19" xfId="50" applyFont="1" applyBorder="1" applyAlignment="1">
      <alignment/>
      <protection/>
    </xf>
    <xf numFmtId="3" fontId="5" fillId="0" borderId="19" xfId="50" applyNumberFormat="1" applyFont="1" applyBorder="1" applyAlignment="1">
      <alignment/>
      <protection/>
    </xf>
    <xf numFmtId="0" fontId="26" fillId="0" borderId="19" xfId="50" applyFont="1" applyBorder="1" applyAlignment="1">
      <alignment/>
      <protection/>
    </xf>
    <xf numFmtId="3" fontId="26" fillId="0" borderId="19" xfId="50" applyNumberFormat="1" applyFont="1" applyBorder="1">
      <alignment/>
      <protection/>
    </xf>
    <xf numFmtId="3" fontId="26" fillId="0" borderId="19" xfId="50" applyNumberFormat="1" applyFont="1" applyBorder="1" applyAlignment="1">
      <alignment/>
      <protection/>
    </xf>
    <xf numFmtId="0" fontId="5" fillId="0" borderId="19" xfId="50" applyFont="1" applyFill="1" applyBorder="1">
      <alignment/>
      <protection/>
    </xf>
    <xf numFmtId="3" fontId="5" fillId="0" borderId="19" xfId="50" applyNumberFormat="1" applyFont="1" applyFill="1" applyBorder="1">
      <alignment/>
      <protection/>
    </xf>
    <xf numFmtId="0" fontId="5" fillId="0" borderId="19" xfId="50" applyFont="1" applyFill="1" applyBorder="1" applyAlignment="1">
      <alignment/>
      <protection/>
    </xf>
    <xf numFmtId="3" fontId="5" fillId="0" borderId="19" xfId="50" applyNumberFormat="1" applyFont="1" applyFill="1" applyBorder="1" applyAlignment="1">
      <alignment/>
      <protection/>
    </xf>
    <xf numFmtId="0" fontId="24" fillId="0" borderId="19" xfId="50" applyFont="1" applyBorder="1" applyAlignment="1">
      <alignment horizontal="center"/>
      <protection/>
    </xf>
    <xf numFmtId="0" fontId="24" fillId="0" borderId="19" xfId="50" applyFont="1" applyBorder="1">
      <alignment/>
      <protection/>
    </xf>
    <xf numFmtId="0" fontId="23" fillId="0" borderId="19" xfId="50" applyFont="1" applyBorder="1">
      <alignment/>
      <protection/>
    </xf>
    <xf numFmtId="0" fontId="5" fillId="0" borderId="20" xfId="50" applyFont="1" applyBorder="1" applyAlignment="1">
      <alignment/>
      <protection/>
    </xf>
    <xf numFmtId="3" fontId="5" fillId="0" borderId="20" xfId="50" applyNumberFormat="1" applyFont="1" applyBorder="1">
      <alignment/>
      <protection/>
    </xf>
    <xf numFmtId="3" fontId="5" fillId="0" borderId="20" xfId="50" applyNumberFormat="1" applyFont="1" applyBorder="1" applyAlignment="1">
      <alignment/>
      <protection/>
    </xf>
    <xf numFmtId="0" fontId="27" fillId="0" borderId="0" xfId="49" applyFont="1" applyBorder="1" applyAlignment="1">
      <alignment horizontal="center" wrapText="1"/>
      <protection/>
    </xf>
    <xf numFmtId="0" fontId="28" fillId="0" borderId="21" xfId="49" applyFont="1" applyFill="1" applyBorder="1" applyAlignment="1">
      <alignment horizontal="center" vertical="center"/>
      <protection/>
    </xf>
    <xf numFmtId="0" fontId="28" fillId="0" borderId="22" xfId="49" applyFont="1" applyFill="1" applyBorder="1" applyAlignment="1">
      <alignment horizontal="center" vertical="center" wrapText="1"/>
      <protection/>
    </xf>
    <xf numFmtId="164" fontId="28" fillId="0" borderId="21" xfId="57" applyNumberFormat="1" applyFont="1" applyFill="1" applyBorder="1" applyAlignment="1">
      <alignment horizontal="center" vertical="center" wrapText="1"/>
    </xf>
    <xf numFmtId="49" fontId="28" fillId="0" borderId="23" xfId="49" applyNumberFormat="1" applyFont="1" applyFill="1" applyBorder="1" applyAlignment="1">
      <alignment horizontal="center"/>
      <protection/>
    </xf>
    <xf numFmtId="0" fontId="29" fillId="0" borderId="24" xfId="49" applyFont="1" applyFill="1" applyBorder="1">
      <alignment/>
      <protection/>
    </xf>
    <xf numFmtId="0" fontId="28" fillId="0" borderId="25" xfId="49" applyFont="1" applyFill="1" applyBorder="1" applyAlignment="1">
      <alignment wrapText="1"/>
      <protection/>
    </xf>
    <xf numFmtId="3" fontId="27" fillId="0" borderId="26" xfId="57" applyNumberFormat="1" applyFont="1" applyFill="1" applyBorder="1" applyAlignment="1">
      <alignment vertical="center" wrapText="1"/>
    </xf>
    <xf numFmtId="49" fontId="27" fillId="0" borderId="27" xfId="49" applyNumberFormat="1" applyFont="1" applyFill="1" applyBorder="1" applyAlignment="1">
      <alignment horizontal="center"/>
      <protection/>
    </xf>
    <xf numFmtId="0" fontId="30" fillId="0" borderId="28" xfId="49" applyFont="1" applyFill="1" applyBorder="1" applyAlignment="1">
      <alignment horizontal="center"/>
      <protection/>
    </xf>
    <xf numFmtId="0" fontId="30" fillId="0" borderId="28" xfId="49" applyFont="1" applyFill="1" applyBorder="1" applyAlignment="1">
      <alignment horizontal="left" wrapText="1"/>
      <protection/>
    </xf>
    <xf numFmtId="3" fontId="30" fillId="0" borderId="29" xfId="57" applyNumberFormat="1" applyFont="1" applyFill="1" applyBorder="1" applyAlignment="1">
      <alignment horizontal="right" vertical="center"/>
    </xf>
    <xf numFmtId="49" fontId="27" fillId="0" borderId="26" xfId="49" applyNumberFormat="1" applyFont="1" applyFill="1" applyBorder="1" applyAlignment="1">
      <alignment horizontal="center"/>
      <protection/>
    </xf>
    <xf numFmtId="49" fontId="12" fillId="0" borderId="21" xfId="49" applyNumberFormat="1" applyFill="1" applyBorder="1" applyAlignment="1">
      <alignment horizontal="center"/>
      <protection/>
    </xf>
    <xf numFmtId="0" fontId="31" fillId="0" borderId="26" xfId="49" applyFont="1" applyFill="1" applyBorder="1" applyAlignment="1">
      <alignment wrapText="1"/>
      <protection/>
    </xf>
    <xf numFmtId="3" fontId="31" fillId="0" borderId="26" xfId="57" applyNumberFormat="1" applyFont="1" applyFill="1" applyBorder="1" applyAlignment="1">
      <alignment vertical="center"/>
    </xf>
    <xf numFmtId="0" fontId="29" fillId="0" borderId="23" xfId="49" applyFont="1" applyFill="1" applyBorder="1">
      <alignment/>
      <protection/>
    </xf>
    <xf numFmtId="49" fontId="30" fillId="0" borderId="27" xfId="49" applyNumberFormat="1" applyFont="1" applyFill="1" applyBorder="1">
      <alignment/>
      <protection/>
    </xf>
    <xf numFmtId="0" fontId="30" fillId="0" borderId="30" xfId="49" applyFont="1" applyFill="1" applyBorder="1" applyAlignment="1">
      <alignment horizontal="center"/>
      <protection/>
    </xf>
    <xf numFmtId="3" fontId="30" fillId="0" borderId="13" xfId="57" applyNumberFormat="1" applyFont="1" applyFill="1" applyBorder="1" applyAlignment="1">
      <alignment vertical="center"/>
    </xf>
    <xf numFmtId="49" fontId="30" fillId="0" borderId="23" xfId="49" applyNumberFormat="1" applyFont="1" applyFill="1" applyBorder="1">
      <alignment/>
      <protection/>
    </xf>
    <xf numFmtId="0" fontId="12" fillId="0" borderId="23" xfId="49" applyFill="1" applyBorder="1" applyAlignment="1">
      <alignment horizontal="center"/>
      <protection/>
    </xf>
    <xf numFmtId="0" fontId="32" fillId="0" borderId="0" xfId="49" applyFont="1" applyAlignment="1">
      <alignment horizontal="center" vertical="center"/>
      <protection/>
    </xf>
    <xf numFmtId="0" fontId="12" fillId="0" borderId="0" xfId="49" applyAlignment="1">
      <alignment vertical="center"/>
      <protection/>
    </xf>
    <xf numFmtId="0" fontId="12" fillId="0" borderId="0" xfId="49">
      <alignment/>
      <protection/>
    </xf>
    <xf numFmtId="0" fontId="33" fillId="0" borderId="0" xfId="49" applyFont="1" applyAlignment="1">
      <alignment horizontal="right" vertical="center"/>
      <protection/>
    </xf>
    <xf numFmtId="0" fontId="30" fillId="0" borderId="13" xfId="49" applyFont="1" applyFill="1" applyBorder="1" applyAlignment="1">
      <alignment horizontal="center" vertical="center"/>
      <protection/>
    </xf>
    <xf numFmtId="0" fontId="34" fillId="0" borderId="0" xfId="49" applyFont="1" applyAlignment="1">
      <alignment horizontal="center" vertical="center"/>
      <protection/>
    </xf>
    <xf numFmtId="0" fontId="34" fillId="0" borderId="0" xfId="49" applyFont="1" applyAlignment="1">
      <alignment vertical="center"/>
      <protection/>
    </xf>
    <xf numFmtId="0" fontId="30" fillId="0" borderId="13" xfId="49" applyFont="1" applyBorder="1" applyAlignment="1">
      <alignment horizontal="center" vertical="center"/>
      <protection/>
    </xf>
    <xf numFmtId="0" fontId="30" fillId="0" borderId="13" xfId="49" applyFont="1" applyBorder="1" applyAlignment="1">
      <alignment horizontal="left" vertical="center"/>
      <protection/>
    </xf>
    <xf numFmtId="3" fontId="30" fillId="0" borderId="13" xfId="49" applyNumberFormat="1" applyFont="1" applyBorder="1" applyAlignment="1">
      <alignment horizontal="right" vertical="center"/>
      <protection/>
    </xf>
    <xf numFmtId="0" fontId="12" fillId="0" borderId="13" xfId="49" applyFont="1" applyBorder="1" applyAlignment="1">
      <alignment horizontal="center" vertical="center"/>
      <protection/>
    </xf>
    <xf numFmtId="49" fontId="12" fillId="0" borderId="13" xfId="49" applyNumberFormat="1" applyFont="1" applyBorder="1" applyAlignment="1">
      <alignment horizontal="center" vertical="center"/>
      <protection/>
    </xf>
    <xf numFmtId="0" fontId="7" fillId="0" borderId="13" xfId="49" applyFont="1" applyBorder="1" applyAlignment="1" quotePrefix="1">
      <alignment horizontal="justify"/>
      <protection/>
    </xf>
    <xf numFmtId="3" fontId="12" fillId="0" borderId="13" xfId="49" applyNumberFormat="1" applyFont="1" applyBorder="1" applyAlignment="1">
      <alignment horizontal="right" vertical="center"/>
      <protection/>
    </xf>
    <xf numFmtId="0" fontId="12" fillId="0" borderId="13" xfId="49" applyFont="1" applyBorder="1" applyAlignment="1">
      <alignment horizontal="left" vertical="center"/>
      <protection/>
    </xf>
    <xf numFmtId="0" fontId="12" fillId="0" borderId="13" xfId="49" applyFont="1" applyBorder="1" applyAlignment="1" quotePrefix="1">
      <alignment horizontal="left" vertical="center" wrapText="1"/>
      <protection/>
    </xf>
    <xf numFmtId="0" fontId="33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3" fontId="7" fillId="0" borderId="13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3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3" fillId="0" borderId="0" xfId="0" applyFont="1" applyAlignment="1">
      <alignment horizontal="left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3" fontId="17" fillId="0" borderId="0" xfId="0" applyNumberFormat="1" applyFont="1" applyFill="1" applyBorder="1" applyAlignment="1" applyProtection="1">
      <alignment horizontal="left"/>
      <protection locked="0"/>
    </xf>
    <xf numFmtId="49" fontId="0" fillId="35" borderId="10" xfId="0" applyNumberFormat="1" applyFill="1" applyBorder="1" applyAlignment="1" applyProtection="1">
      <alignment horizontal="right" vertical="center" wrapText="1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1" fillId="36" borderId="0" xfId="0" applyNumberFormat="1" applyFont="1" applyFill="1" applyAlignment="1" applyProtection="1">
      <alignment horizontal="left" vertical="top" wrapText="1"/>
      <protection locked="0"/>
    </xf>
    <xf numFmtId="49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0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1" fillId="36" borderId="32" xfId="0" applyNumberFormat="1" applyFont="1" applyFill="1" applyBorder="1" applyAlignment="1" applyProtection="1">
      <alignment horizontal="center" vertical="center" wrapText="1"/>
      <protection locked="0"/>
    </xf>
    <xf numFmtId="49" fontId="21" fillId="36" borderId="33" xfId="0" applyNumberFormat="1" applyFont="1" applyFill="1" applyBorder="1" applyAlignment="1" applyProtection="1">
      <alignment horizontal="center" vertical="center" wrapText="1"/>
      <protection locked="0"/>
    </xf>
    <xf numFmtId="49" fontId="21" fillId="36" borderId="34" xfId="0" applyNumberFormat="1" applyFont="1" applyFill="1" applyBorder="1" applyAlignment="1" applyProtection="1">
      <alignment horizontal="center" vertical="center" wrapText="1"/>
      <protection locked="0"/>
    </xf>
    <xf numFmtId="49" fontId="17" fillId="36" borderId="34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50" applyFont="1" applyAlignment="1">
      <alignment horizontal="center"/>
      <protection/>
    </xf>
    <xf numFmtId="0" fontId="23" fillId="0" borderId="36" xfId="50" applyFont="1" applyFill="1" applyBorder="1" applyAlignment="1">
      <alignment horizontal="center" vertical="center"/>
      <protection/>
    </xf>
    <xf numFmtId="0" fontId="23" fillId="0" borderId="37" xfId="50" applyFont="1" applyFill="1" applyBorder="1" applyAlignment="1">
      <alignment horizontal="center" vertical="center"/>
      <protection/>
    </xf>
    <xf numFmtId="0" fontId="23" fillId="0" borderId="38" xfId="50" applyFont="1" applyFill="1" applyBorder="1" applyAlignment="1">
      <alignment horizontal="center" vertical="center"/>
      <protection/>
    </xf>
    <xf numFmtId="0" fontId="23" fillId="0" borderId="39" xfId="50" applyFont="1" applyFill="1" applyBorder="1" applyAlignment="1">
      <alignment horizontal="center" vertical="center"/>
      <protection/>
    </xf>
    <xf numFmtId="0" fontId="23" fillId="0" borderId="13" xfId="50" applyFont="1" applyFill="1" applyBorder="1" applyAlignment="1">
      <alignment horizontal="center" vertical="center"/>
      <protection/>
    </xf>
    <xf numFmtId="0" fontId="23" fillId="0" borderId="17" xfId="50" applyFont="1" applyFill="1" applyBorder="1" applyAlignment="1">
      <alignment horizontal="center" vertical="center"/>
      <protection/>
    </xf>
    <xf numFmtId="0" fontId="23" fillId="0" borderId="40" xfId="50" applyFont="1" applyFill="1" applyBorder="1" applyAlignment="1">
      <alignment horizontal="center" vertical="center" wrapText="1"/>
      <protection/>
    </xf>
    <xf numFmtId="0" fontId="23" fillId="0" borderId="41" xfId="50" applyFont="1" applyFill="1" applyBorder="1" applyAlignment="1">
      <alignment horizontal="center" vertical="center" wrapText="1"/>
      <protection/>
    </xf>
    <xf numFmtId="0" fontId="23" fillId="0" borderId="42" xfId="50" applyFont="1" applyFill="1" applyBorder="1" applyAlignment="1">
      <alignment horizontal="center" vertical="center" wrapText="1"/>
      <protection/>
    </xf>
    <xf numFmtId="0" fontId="23" fillId="0" borderId="39" xfId="50" applyFont="1" applyFill="1" applyBorder="1" applyAlignment="1">
      <alignment horizontal="center" vertical="center" wrapText="1"/>
      <protection/>
    </xf>
    <xf numFmtId="0" fontId="23" fillId="0" borderId="13" xfId="50" applyFont="1" applyFill="1" applyBorder="1" applyAlignment="1">
      <alignment horizontal="center" vertical="center" wrapText="1"/>
      <protection/>
    </xf>
    <xf numFmtId="0" fontId="23" fillId="0" borderId="17" xfId="50" applyFont="1" applyFill="1" applyBorder="1" applyAlignment="1">
      <alignment horizontal="center" vertical="center" wrapText="1"/>
      <protection/>
    </xf>
    <xf numFmtId="0" fontId="23" fillId="0" borderId="43" xfId="50" applyFont="1" applyFill="1" applyBorder="1" applyAlignment="1">
      <alignment horizontal="center" vertical="center"/>
      <protection/>
    </xf>
    <xf numFmtId="0" fontId="23" fillId="0" borderId="16" xfId="50" applyFont="1" applyFill="1" applyBorder="1" applyAlignment="1">
      <alignment horizontal="center" vertical="center"/>
      <protection/>
    </xf>
    <xf numFmtId="0" fontId="23" fillId="0" borderId="16" xfId="50" applyFont="1" applyFill="1" applyBorder="1" applyAlignment="1">
      <alignment horizontal="center" vertical="center" wrapText="1"/>
      <protection/>
    </xf>
    <xf numFmtId="0" fontId="23" fillId="0" borderId="44" xfId="50" applyFont="1" applyFill="1" applyBorder="1" applyAlignment="1">
      <alignment horizontal="center" vertical="center" wrapText="1"/>
      <protection/>
    </xf>
    <xf numFmtId="0" fontId="23" fillId="0" borderId="45" xfId="50" applyFont="1" applyBorder="1" applyAlignment="1">
      <alignment horizontal="center"/>
      <protection/>
    </xf>
    <xf numFmtId="0" fontId="23" fillId="0" borderId="46" xfId="50" applyFont="1" applyBorder="1" applyAlignment="1">
      <alignment horizontal="center"/>
      <protection/>
    </xf>
    <xf numFmtId="0" fontId="25" fillId="0" borderId="47" xfId="50" applyFont="1" applyBorder="1" applyAlignment="1">
      <alignment horizontal="center" vertical="center"/>
      <protection/>
    </xf>
    <xf numFmtId="0" fontId="25" fillId="0" borderId="41" xfId="50" applyFont="1" applyBorder="1" applyAlignment="1">
      <alignment horizontal="center" vertical="center"/>
      <protection/>
    </xf>
    <xf numFmtId="0" fontId="25" fillId="0" borderId="18" xfId="50" applyFont="1" applyBorder="1" applyAlignment="1">
      <alignment horizontal="center" vertical="center"/>
      <protection/>
    </xf>
    <xf numFmtId="0" fontId="5" fillId="0" borderId="48" xfId="50" applyFont="1" applyBorder="1" applyAlignment="1">
      <alignment horizontal="center" wrapText="1"/>
      <protection/>
    </xf>
    <xf numFmtId="0" fontId="5" fillId="0" borderId="49" xfId="50" applyFont="1" applyBorder="1" applyAlignment="1">
      <alignment horizontal="center" wrapText="1"/>
      <protection/>
    </xf>
    <xf numFmtId="0" fontId="5" fillId="0" borderId="50" xfId="50" applyFont="1" applyBorder="1" applyAlignment="1">
      <alignment horizontal="center" wrapText="1"/>
      <protection/>
    </xf>
    <xf numFmtId="0" fontId="5" fillId="0" borderId="27" xfId="50" applyFont="1" applyBorder="1" applyAlignment="1">
      <alignment horizontal="center" wrapText="1"/>
      <protection/>
    </xf>
    <xf numFmtId="0" fontId="5" fillId="0" borderId="0" xfId="50" applyFont="1" applyBorder="1" applyAlignment="1">
      <alignment horizontal="center" wrapText="1"/>
      <protection/>
    </xf>
    <xf numFmtId="0" fontId="5" fillId="0" borderId="51" xfId="50" applyFont="1" applyBorder="1" applyAlignment="1">
      <alignment horizontal="center" wrapText="1"/>
      <protection/>
    </xf>
    <xf numFmtId="0" fontId="5" fillId="0" borderId="45" xfId="50" applyFont="1" applyBorder="1" applyAlignment="1">
      <alignment horizontal="center" wrapText="1"/>
      <protection/>
    </xf>
    <xf numFmtId="0" fontId="5" fillId="0" borderId="52" xfId="50" applyFont="1" applyBorder="1" applyAlignment="1">
      <alignment horizontal="center" wrapText="1"/>
      <protection/>
    </xf>
    <xf numFmtId="0" fontId="5" fillId="0" borderId="46" xfId="50" applyFont="1" applyBorder="1" applyAlignment="1">
      <alignment horizontal="center" wrapText="1"/>
      <protection/>
    </xf>
    <xf numFmtId="0" fontId="25" fillId="0" borderId="19" xfId="50" applyFont="1" applyBorder="1" applyAlignment="1">
      <alignment horizontal="center" vertical="center"/>
      <protection/>
    </xf>
    <xf numFmtId="0" fontId="5" fillId="0" borderId="48" xfId="50" applyFont="1" applyFill="1" applyBorder="1" applyAlignment="1">
      <alignment horizontal="center" wrapText="1"/>
      <protection/>
    </xf>
    <xf numFmtId="0" fontId="5" fillId="0" borderId="49" xfId="50" applyFont="1" applyFill="1" applyBorder="1" applyAlignment="1">
      <alignment horizontal="center" wrapText="1"/>
      <protection/>
    </xf>
    <xf numFmtId="0" fontId="5" fillId="0" borderId="50" xfId="50" applyFont="1" applyFill="1" applyBorder="1" applyAlignment="1">
      <alignment horizontal="center" wrapText="1"/>
      <protection/>
    </xf>
    <xf numFmtId="0" fontId="5" fillId="0" borderId="27" xfId="50" applyFont="1" applyFill="1" applyBorder="1" applyAlignment="1">
      <alignment horizontal="center" wrapText="1"/>
      <protection/>
    </xf>
    <xf numFmtId="0" fontId="5" fillId="0" borderId="0" xfId="50" applyFont="1" applyFill="1" applyBorder="1" applyAlignment="1">
      <alignment horizontal="center" wrapText="1"/>
      <protection/>
    </xf>
    <xf numFmtId="0" fontId="5" fillId="0" borderId="51" xfId="50" applyFont="1" applyFill="1" applyBorder="1" applyAlignment="1">
      <alignment horizontal="center" wrapText="1"/>
      <protection/>
    </xf>
    <xf numFmtId="0" fontId="5" fillId="0" borderId="45" xfId="50" applyFont="1" applyFill="1" applyBorder="1" applyAlignment="1">
      <alignment horizontal="center" wrapText="1"/>
      <protection/>
    </xf>
    <xf numFmtId="0" fontId="5" fillId="0" borderId="52" xfId="50" applyFont="1" applyFill="1" applyBorder="1" applyAlignment="1">
      <alignment horizontal="center" wrapText="1"/>
      <protection/>
    </xf>
    <xf numFmtId="0" fontId="5" fillId="0" borderId="46" xfId="50" applyFont="1" applyFill="1" applyBorder="1" applyAlignment="1">
      <alignment horizontal="center" wrapText="1"/>
      <protection/>
    </xf>
    <xf numFmtId="0" fontId="23" fillId="0" borderId="53" xfId="50" applyFont="1" applyBorder="1" applyAlignment="1">
      <alignment horizontal="center"/>
      <protection/>
    </xf>
    <xf numFmtId="0" fontId="23" fillId="0" borderId="54" xfId="50" applyFont="1" applyBorder="1" applyAlignment="1">
      <alignment horizontal="center"/>
      <protection/>
    </xf>
    <xf numFmtId="0" fontId="12" fillId="0" borderId="49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52" xfId="0" applyFont="1" applyBorder="1" applyAlignment="1">
      <alignment/>
    </xf>
    <xf numFmtId="0" fontId="12" fillId="0" borderId="46" xfId="0" applyFont="1" applyBorder="1" applyAlignment="1">
      <alignment/>
    </xf>
    <xf numFmtId="0" fontId="5" fillId="0" borderId="53" xfId="50" applyFont="1" applyBorder="1" applyAlignment="1">
      <alignment horizontal="center" wrapText="1"/>
      <protection/>
    </xf>
    <xf numFmtId="0" fontId="12" fillId="0" borderId="55" xfId="0" applyFont="1" applyBorder="1" applyAlignment="1">
      <alignment/>
    </xf>
    <xf numFmtId="0" fontId="12" fillId="0" borderId="54" xfId="0" applyFont="1" applyBorder="1" applyAlignment="1">
      <alignment/>
    </xf>
    <xf numFmtId="0" fontId="28" fillId="0" borderId="0" xfId="49" applyFont="1" applyBorder="1" applyAlignment="1">
      <alignment horizontal="center" wrapText="1"/>
      <protection/>
    </xf>
    <xf numFmtId="49" fontId="28" fillId="0" borderId="24" xfId="49" applyNumberFormat="1" applyFont="1" applyFill="1" applyBorder="1" applyAlignment="1">
      <alignment horizontal="center" vertical="center" wrapText="1"/>
      <protection/>
    </xf>
    <xf numFmtId="49" fontId="28" fillId="0" borderId="56" xfId="49" applyNumberFormat="1" applyFont="1" applyFill="1" applyBorder="1" applyAlignment="1">
      <alignment horizontal="center" vertical="center" wrapText="1"/>
      <protection/>
    </xf>
    <xf numFmtId="49" fontId="28" fillId="0" borderId="57" xfId="49" applyNumberFormat="1" applyFont="1" applyFill="1" applyBorder="1" applyAlignment="1">
      <alignment horizontal="center" vertical="center" wrapText="1"/>
      <protection/>
    </xf>
    <xf numFmtId="0" fontId="28" fillId="0" borderId="0" xfId="49" applyFont="1" applyAlignment="1">
      <alignment horizontal="center" vertical="center"/>
      <protection/>
    </xf>
    <xf numFmtId="0" fontId="35" fillId="0" borderId="0" xfId="0" applyFont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4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_Arkusz1" xfId="49"/>
    <cellStyle name="Normalny_zal_Szczecin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Currency" xfId="57"/>
    <cellStyle name="Złe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A9A9A9"/>
      <rgbColor rgb="00DCDC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showGridLines="0" tabSelected="1" zoomScalePageLayoutView="0" workbookViewId="0" topLeftCell="A1">
      <selection activeCell="A5" sqref="A5:N5"/>
    </sheetView>
  </sheetViews>
  <sheetFormatPr defaultColWidth="9.33203125" defaultRowHeight="12.75"/>
  <cols>
    <col min="1" max="1" width="6.16015625" style="0" customWidth="1"/>
    <col min="2" max="3" width="9.5" style="0" customWidth="1"/>
    <col min="4" max="4" width="28.66015625" style="0" customWidth="1"/>
    <col min="5" max="10" width="15.83203125" style="0" customWidth="1"/>
    <col min="11" max="11" width="12.66015625" style="0" customWidth="1"/>
    <col min="12" max="12" width="3" style="0" customWidth="1"/>
    <col min="13" max="13" width="12.66015625" style="0" customWidth="1"/>
    <col min="14" max="14" width="3" style="0" customWidth="1"/>
  </cols>
  <sheetData>
    <row r="1" s="15" customFormat="1" ht="12" customHeight="1">
      <c r="J1" s="42" t="s">
        <v>628</v>
      </c>
    </row>
    <row r="2" s="15" customFormat="1" ht="12" customHeight="1">
      <c r="J2" s="137" t="s">
        <v>629</v>
      </c>
    </row>
    <row r="3" s="15" customFormat="1" ht="12" customHeight="1">
      <c r="J3" s="137" t="s">
        <v>630</v>
      </c>
    </row>
    <row r="4" s="15" customFormat="1" ht="12" customHeight="1">
      <c r="J4" s="137" t="s">
        <v>627</v>
      </c>
    </row>
    <row r="5" spans="1:14" s="10" customFormat="1" ht="28.5" customHeight="1">
      <c r="A5" s="144" t="s">
        <v>383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s="10" customFormat="1" ht="11.2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3.5" customHeight="1">
      <c r="A7" s="142" t="s">
        <v>0</v>
      </c>
      <c r="B7" s="142" t="s">
        <v>1</v>
      </c>
      <c r="C7" s="142" t="s">
        <v>2</v>
      </c>
      <c r="D7" s="142" t="s">
        <v>3</v>
      </c>
      <c r="E7" s="142" t="s">
        <v>4</v>
      </c>
      <c r="F7" s="142" t="s">
        <v>5</v>
      </c>
      <c r="G7" s="142"/>
      <c r="H7" s="142"/>
      <c r="I7" s="142"/>
      <c r="J7" s="142"/>
      <c r="K7" s="142"/>
      <c r="L7" s="142"/>
      <c r="M7" s="142"/>
      <c r="N7" s="142"/>
    </row>
    <row r="8" spans="1:14" ht="13.5" customHeight="1">
      <c r="A8" s="142"/>
      <c r="B8" s="142"/>
      <c r="C8" s="142"/>
      <c r="D8" s="142"/>
      <c r="E8" s="142"/>
      <c r="F8" s="142" t="s">
        <v>6</v>
      </c>
      <c r="G8" s="142" t="s">
        <v>7</v>
      </c>
      <c r="H8" s="142"/>
      <c r="I8" s="142"/>
      <c r="J8" s="142"/>
      <c r="K8" s="142"/>
      <c r="L8" s="142"/>
      <c r="M8" s="142" t="s">
        <v>8</v>
      </c>
      <c r="N8" s="142"/>
    </row>
    <row r="9" spans="1:14" ht="42.75" customHeight="1">
      <c r="A9" s="142"/>
      <c r="B9" s="142"/>
      <c r="C9" s="142"/>
      <c r="D9" s="142"/>
      <c r="E9" s="142"/>
      <c r="F9" s="142"/>
      <c r="G9" s="1" t="s">
        <v>9</v>
      </c>
      <c r="H9" s="1" t="s">
        <v>10</v>
      </c>
      <c r="I9" s="1" t="s">
        <v>11</v>
      </c>
      <c r="J9" s="1" t="s">
        <v>12</v>
      </c>
      <c r="K9" s="142" t="s">
        <v>13</v>
      </c>
      <c r="L9" s="142"/>
      <c r="M9" s="142"/>
      <c r="N9" s="142"/>
    </row>
    <row r="10" spans="1:14" ht="13.5" customHeight="1">
      <c r="A10" s="2" t="s">
        <v>14</v>
      </c>
      <c r="B10" s="2" t="s">
        <v>15</v>
      </c>
      <c r="C10" s="2" t="s">
        <v>16</v>
      </c>
      <c r="D10" s="2" t="s">
        <v>17</v>
      </c>
      <c r="E10" s="2" t="s">
        <v>18</v>
      </c>
      <c r="F10" s="2" t="s">
        <v>19</v>
      </c>
      <c r="G10" s="2" t="s">
        <v>20</v>
      </c>
      <c r="H10" s="2" t="s">
        <v>21</v>
      </c>
      <c r="I10" s="2" t="s">
        <v>22</v>
      </c>
      <c r="J10" s="2" t="s">
        <v>23</v>
      </c>
      <c r="K10" s="143" t="s">
        <v>24</v>
      </c>
      <c r="L10" s="143"/>
      <c r="M10" s="143" t="s">
        <v>24</v>
      </c>
      <c r="N10" s="143"/>
    </row>
    <row r="11" spans="1:14" ht="15" customHeight="1">
      <c r="A11" s="3" t="s">
        <v>25</v>
      </c>
      <c r="B11" s="3"/>
      <c r="C11" s="3"/>
      <c r="D11" s="4" t="s">
        <v>26</v>
      </c>
      <c r="E11" s="5" t="s">
        <v>27</v>
      </c>
      <c r="F11" s="5" t="s">
        <v>27</v>
      </c>
      <c r="G11" s="5" t="s">
        <v>28</v>
      </c>
      <c r="H11" s="5" t="s">
        <v>28</v>
      </c>
      <c r="I11" s="5" t="s">
        <v>28</v>
      </c>
      <c r="J11" s="5" t="s">
        <v>28</v>
      </c>
      <c r="K11" s="141" t="s">
        <v>27</v>
      </c>
      <c r="L11" s="141"/>
      <c r="M11" s="141" t="s">
        <v>28</v>
      </c>
      <c r="N11" s="141"/>
    </row>
    <row r="12" spans="1:14" ht="15" customHeight="1">
      <c r="A12" s="6"/>
      <c r="B12" s="6" t="s">
        <v>29</v>
      </c>
      <c r="C12" s="6"/>
      <c r="D12" s="7" t="s">
        <v>30</v>
      </c>
      <c r="E12" s="8" t="s">
        <v>27</v>
      </c>
      <c r="F12" s="8" t="s">
        <v>27</v>
      </c>
      <c r="G12" s="8" t="s">
        <v>28</v>
      </c>
      <c r="H12" s="8" t="s">
        <v>28</v>
      </c>
      <c r="I12" s="8" t="s">
        <v>28</v>
      </c>
      <c r="J12" s="8" t="s">
        <v>28</v>
      </c>
      <c r="K12" s="138" t="s">
        <v>27</v>
      </c>
      <c r="L12" s="138"/>
      <c r="M12" s="138" t="s">
        <v>28</v>
      </c>
      <c r="N12" s="138"/>
    </row>
    <row r="13" spans="1:14" ht="15" customHeight="1">
      <c r="A13" s="3" t="s">
        <v>31</v>
      </c>
      <c r="B13" s="3"/>
      <c r="C13" s="3"/>
      <c r="D13" s="4" t="s">
        <v>32</v>
      </c>
      <c r="E13" s="5" t="s">
        <v>33</v>
      </c>
      <c r="F13" s="5" t="s">
        <v>33</v>
      </c>
      <c r="G13" s="5" t="s">
        <v>28</v>
      </c>
      <c r="H13" s="5" t="s">
        <v>28</v>
      </c>
      <c r="I13" s="5" t="s">
        <v>28</v>
      </c>
      <c r="J13" s="5" t="s">
        <v>28</v>
      </c>
      <c r="K13" s="141" t="s">
        <v>33</v>
      </c>
      <c r="L13" s="141"/>
      <c r="M13" s="141" t="s">
        <v>28</v>
      </c>
      <c r="N13" s="141"/>
    </row>
    <row r="14" spans="1:14" ht="15" customHeight="1">
      <c r="A14" s="6"/>
      <c r="B14" s="6" t="s">
        <v>34</v>
      </c>
      <c r="C14" s="6"/>
      <c r="D14" s="7" t="s">
        <v>35</v>
      </c>
      <c r="E14" s="8" t="s">
        <v>33</v>
      </c>
      <c r="F14" s="8" t="s">
        <v>33</v>
      </c>
      <c r="G14" s="8" t="s">
        <v>28</v>
      </c>
      <c r="H14" s="8" t="s">
        <v>28</v>
      </c>
      <c r="I14" s="8" t="s">
        <v>28</v>
      </c>
      <c r="J14" s="8" t="s">
        <v>28</v>
      </c>
      <c r="K14" s="138" t="s">
        <v>33</v>
      </c>
      <c r="L14" s="138"/>
      <c r="M14" s="138" t="s">
        <v>28</v>
      </c>
      <c r="N14" s="138"/>
    </row>
    <row r="15" spans="1:14" ht="15" customHeight="1">
      <c r="A15" s="3" t="s">
        <v>36</v>
      </c>
      <c r="B15" s="3"/>
      <c r="C15" s="3"/>
      <c r="D15" s="4" t="s">
        <v>37</v>
      </c>
      <c r="E15" s="5" t="s">
        <v>38</v>
      </c>
      <c r="F15" s="5" t="s">
        <v>39</v>
      </c>
      <c r="G15" s="5" t="s">
        <v>40</v>
      </c>
      <c r="H15" s="5" t="s">
        <v>28</v>
      </c>
      <c r="I15" s="5" t="s">
        <v>28</v>
      </c>
      <c r="J15" s="5" t="s">
        <v>28</v>
      </c>
      <c r="K15" s="141" t="s">
        <v>41</v>
      </c>
      <c r="L15" s="141"/>
      <c r="M15" s="141" t="s">
        <v>42</v>
      </c>
      <c r="N15" s="141"/>
    </row>
    <row r="16" spans="1:14" ht="15" customHeight="1">
      <c r="A16" s="6"/>
      <c r="B16" s="6" t="s">
        <v>43</v>
      </c>
      <c r="C16" s="6"/>
      <c r="D16" s="7" t="s">
        <v>44</v>
      </c>
      <c r="E16" s="8" t="s">
        <v>38</v>
      </c>
      <c r="F16" s="8" t="s">
        <v>39</v>
      </c>
      <c r="G16" s="8" t="s">
        <v>40</v>
      </c>
      <c r="H16" s="8" t="s">
        <v>28</v>
      </c>
      <c r="I16" s="8" t="s">
        <v>28</v>
      </c>
      <c r="J16" s="8" t="s">
        <v>28</v>
      </c>
      <c r="K16" s="138" t="s">
        <v>41</v>
      </c>
      <c r="L16" s="138"/>
      <c r="M16" s="138" t="s">
        <v>42</v>
      </c>
      <c r="N16" s="138"/>
    </row>
    <row r="17" spans="1:14" ht="15" customHeight="1">
      <c r="A17" s="3" t="s">
        <v>45</v>
      </c>
      <c r="B17" s="3"/>
      <c r="C17" s="3"/>
      <c r="D17" s="4" t="s">
        <v>46</v>
      </c>
      <c r="E17" s="5" t="s">
        <v>47</v>
      </c>
      <c r="F17" s="5" t="s">
        <v>47</v>
      </c>
      <c r="G17" s="5" t="s">
        <v>28</v>
      </c>
      <c r="H17" s="5" t="s">
        <v>28</v>
      </c>
      <c r="I17" s="5" t="s">
        <v>28</v>
      </c>
      <c r="J17" s="5" t="s">
        <v>28</v>
      </c>
      <c r="K17" s="141" t="s">
        <v>47</v>
      </c>
      <c r="L17" s="141"/>
      <c r="M17" s="141" t="s">
        <v>28</v>
      </c>
      <c r="N17" s="141"/>
    </row>
    <row r="18" spans="1:14" ht="25.5" customHeight="1">
      <c r="A18" s="6"/>
      <c r="B18" s="6" t="s">
        <v>48</v>
      </c>
      <c r="C18" s="6"/>
      <c r="D18" s="7" t="s">
        <v>49</v>
      </c>
      <c r="E18" s="8" t="s">
        <v>47</v>
      </c>
      <c r="F18" s="8" t="s">
        <v>47</v>
      </c>
      <c r="G18" s="8" t="s">
        <v>28</v>
      </c>
      <c r="H18" s="8" t="s">
        <v>28</v>
      </c>
      <c r="I18" s="8" t="s">
        <v>28</v>
      </c>
      <c r="J18" s="8" t="s">
        <v>28</v>
      </c>
      <c r="K18" s="138" t="s">
        <v>47</v>
      </c>
      <c r="L18" s="138"/>
      <c r="M18" s="138" t="s">
        <v>28</v>
      </c>
      <c r="N18" s="138"/>
    </row>
    <row r="19" spans="1:14" ht="15" customHeight="1">
      <c r="A19" s="3" t="s">
        <v>50</v>
      </c>
      <c r="B19" s="3"/>
      <c r="C19" s="3"/>
      <c r="D19" s="4" t="s">
        <v>51</v>
      </c>
      <c r="E19" s="5" t="s">
        <v>52</v>
      </c>
      <c r="F19" s="5" t="s">
        <v>53</v>
      </c>
      <c r="G19" s="5" t="s">
        <v>28</v>
      </c>
      <c r="H19" s="5" t="s">
        <v>28</v>
      </c>
      <c r="I19" s="5" t="s">
        <v>28</v>
      </c>
      <c r="J19" s="5" t="s">
        <v>28</v>
      </c>
      <c r="K19" s="141" t="s">
        <v>53</v>
      </c>
      <c r="L19" s="141"/>
      <c r="M19" s="141" t="s">
        <v>54</v>
      </c>
      <c r="N19" s="141"/>
    </row>
    <row r="20" spans="1:14" ht="25.5" customHeight="1">
      <c r="A20" s="6"/>
      <c r="B20" s="6" t="s">
        <v>55</v>
      </c>
      <c r="C20" s="6"/>
      <c r="D20" s="7" t="s">
        <v>56</v>
      </c>
      <c r="E20" s="8" t="s">
        <v>52</v>
      </c>
      <c r="F20" s="8" t="s">
        <v>53</v>
      </c>
      <c r="G20" s="8" t="s">
        <v>28</v>
      </c>
      <c r="H20" s="8" t="s">
        <v>28</v>
      </c>
      <c r="I20" s="8" t="s">
        <v>28</v>
      </c>
      <c r="J20" s="8" t="s">
        <v>28</v>
      </c>
      <c r="K20" s="138" t="s">
        <v>53</v>
      </c>
      <c r="L20" s="138"/>
      <c r="M20" s="138" t="s">
        <v>54</v>
      </c>
      <c r="N20" s="138"/>
    </row>
    <row r="21" spans="1:14" ht="15" customHeight="1">
      <c r="A21" s="3" t="s">
        <v>57</v>
      </c>
      <c r="B21" s="3"/>
      <c r="C21" s="3"/>
      <c r="D21" s="4" t="s">
        <v>58</v>
      </c>
      <c r="E21" s="5" t="s">
        <v>59</v>
      </c>
      <c r="F21" s="5" t="s">
        <v>59</v>
      </c>
      <c r="G21" s="5" t="s">
        <v>60</v>
      </c>
      <c r="H21" s="5" t="s">
        <v>28</v>
      </c>
      <c r="I21" s="5" t="s">
        <v>28</v>
      </c>
      <c r="J21" s="5" t="s">
        <v>28</v>
      </c>
      <c r="K21" s="141" t="s">
        <v>61</v>
      </c>
      <c r="L21" s="141"/>
      <c r="M21" s="141" t="s">
        <v>28</v>
      </c>
      <c r="N21" s="141"/>
    </row>
    <row r="22" spans="1:14" ht="25.5" customHeight="1">
      <c r="A22" s="6"/>
      <c r="B22" s="6" t="s">
        <v>62</v>
      </c>
      <c r="C22" s="6"/>
      <c r="D22" s="7" t="s">
        <v>63</v>
      </c>
      <c r="E22" s="8" t="s">
        <v>64</v>
      </c>
      <c r="F22" s="8" t="s">
        <v>64</v>
      </c>
      <c r="G22" s="8" t="s">
        <v>65</v>
      </c>
      <c r="H22" s="8" t="s">
        <v>28</v>
      </c>
      <c r="I22" s="8" t="s">
        <v>28</v>
      </c>
      <c r="J22" s="8" t="s">
        <v>28</v>
      </c>
      <c r="K22" s="138" t="s">
        <v>66</v>
      </c>
      <c r="L22" s="138"/>
      <c r="M22" s="138" t="s">
        <v>28</v>
      </c>
      <c r="N22" s="138"/>
    </row>
    <row r="23" spans="1:14" ht="25.5" customHeight="1">
      <c r="A23" s="6"/>
      <c r="B23" s="6" t="s">
        <v>67</v>
      </c>
      <c r="C23" s="6"/>
      <c r="D23" s="7" t="s">
        <v>68</v>
      </c>
      <c r="E23" s="8" t="s">
        <v>69</v>
      </c>
      <c r="F23" s="8" t="s">
        <v>69</v>
      </c>
      <c r="G23" s="8" t="s">
        <v>28</v>
      </c>
      <c r="H23" s="8" t="s">
        <v>28</v>
      </c>
      <c r="I23" s="8" t="s">
        <v>28</v>
      </c>
      <c r="J23" s="8" t="s">
        <v>28</v>
      </c>
      <c r="K23" s="138" t="s">
        <v>69</v>
      </c>
      <c r="L23" s="138"/>
      <c r="M23" s="138" t="s">
        <v>28</v>
      </c>
      <c r="N23" s="138"/>
    </row>
    <row r="24" spans="1:14" ht="25.5" customHeight="1">
      <c r="A24" s="6"/>
      <c r="B24" s="6" t="s">
        <v>70</v>
      </c>
      <c r="C24" s="6"/>
      <c r="D24" s="7" t="s">
        <v>71</v>
      </c>
      <c r="E24" s="8" t="s">
        <v>72</v>
      </c>
      <c r="F24" s="8" t="s">
        <v>72</v>
      </c>
      <c r="G24" s="8" t="s">
        <v>28</v>
      </c>
      <c r="H24" s="8" t="s">
        <v>28</v>
      </c>
      <c r="I24" s="8" t="s">
        <v>28</v>
      </c>
      <c r="J24" s="8" t="s">
        <v>28</v>
      </c>
      <c r="K24" s="138" t="s">
        <v>72</v>
      </c>
      <c r="L24" s="138"/>
      <c r="M24" s="138" t="s">
        <v>28</v>
      </c>
      <c r="N24" s="138"/>
    </row>
    <row r="25" spans="1:14" ht="15" customHeight="1">
      <c r="A25" s="6"/>
      <c r="B25" s="6" t="s">
        <v>73</v>
      </c>
      <c r="C25" s="6"/>
      <c r="D25" s="7" t="s">
        <v>74</v>
      </c>
      <c r="E25" s="8" t="s">
        <v>75</v>
      </c>
      <c r="F25" s="8" t="s">
        <v>75</v>
      </c>
      <c r="G25" s="8" t="s">
        <v>76</v>
      </c>
      <c r="H25" s="8" t="s">
        <v>28</v>
      </c>
      <c r="I25" s="8" t="s">
        <v>28</v>
      </c>
      <c r="J25" s="8" t="s">
        <v>28</v>
      </c>
      <c r="K25" s="138" t="s">
        <v>77</v>
      </c>
      <c r="L25" s="138"/>
      <c r="M25" s="138" t="s">
        <v>28</v>
      </c>
      <c r="N25" s="138"/>
    </row>
    <row r="26" spans="1:14" ht="15" customHeight="1">
      <c r="A26" s="3" t="s">
        <v>78</v>
      </c>
      <c r="B26" s="3"/>
      <c r="C26" s="3"/>
      <c r="D26" s="4" t="s">
        <v>79</v>
      </c>
      <c r="E26" s="5" t="s">
        <v>80</v>
      </c>
      <c r="F26" s="5" t="s">
        <v>81</v>
      </c>
      <c r="G26" s="5" t="s">
        <v>82</v>
      </c>
      <c r="H26" s="5" t="s">
        <v>28</v>
      </c>
      <c r="I26" s="5" t="s">
        <v>28</v>
      </c>
      <c r="J26" s="5" t="s">
        <v>28</v>
      </c>
      <c r="K26" s="141" t="s">
        <v>83</v>
      </c>
      <c r="L26" s="141"/>
      <c r="M26" s="141" t="s">
        <v>84</v>
      </c>
      <c r="N26" s="141"/>
    </row>
    <row r="27" spans="1:14" ht="15" customHeight="1">
      <c r="A27" s="6"/>
      <c r="B27" s="6" t="s">
        <v>85</v>
      </c>
      <c r="C27" s="6"/>
      <c r="D27" s="7" t="s">
        <v>86</v>
      </c>
      <c r="E27" s="8" t="s">
        <v>87</v>
      </c>
      <c r="F27" s="8" t="s">
        <v>87</v>
      </c>
      <c r="G27" s="8" t="s">
        <v>88</v>
      </c>
      <c r="H27" s="8" t="s">
        <v>28</v>
      </c>
      <c r="I27" s="8" t="s">
        <v>28</v>
      </c>
      <c r="J27" s="8" t="s">
        <v>28</v>
      </c>
      <c r="K27" s="138" t="s">
        <v>89</v>
      </c>
      <c r="L27" s="138"/>
      <c r="M27" s="138" t="s">
        <v>28</v>
      </c>
      <c r="N27" s="138"/>
    </row>
    <row r="28" spans="1:14" ht="15" customHeight="1">
      <c r="A28" s="6"/>
      <c r="B28" s="6" t="s">
        <v>90</v>
      </c>
      <c r="C28" s="6"/>
      <c r="D28" s="7" t="s">
        <v>91</v>
      </c>
      <c r="E28" s="8" t="s">
        <v>92</v>
      </c>
      <c r="F28" s="8" t="s">
        <v>92</v>
      </c>
      <c r="G28" s="8" t="s">
        <v>93</v>
      </c>
      <c r="H28" s="8" t="s">
        <v>28</v>
      </c>
      <c r="I28" s="8" t="s">
        <v>28</v>
      </c>
      <c r="J28" s="8" t="s">
        <v>28</v>
      </c>
      <c r="K28" s="138" t="s">
        <v>94</v>
      </c>
      <c r="L28" s="138"/>
      <c r="M28" s="138" t="s">
        <v>28</v>
      </c>
      <c r="N28" s="138"/>
    </row>
    <row r="29" spans="1:14" ht="15" customHeight="1">
      <c r="A29" s="6"/>
      <c r="B29" s="6" t="s">
        <v>95</v>
      </c>
      <c r="C29" s="6"/>
      <c r="D29" s="7" t="s">
        <v>96</v>
      </c>
      <c r="E29" s="8" t="s">
        <v>97</v>
      </c>
      <c r="F29" s="8" t="s">
        <v>98</v>
      </c>
      <c r="G29" s="8" t="s">
        <v>99</v>
      </c>
      <c r="H29" s="8" t="s">
        <v>28</v>
      </c>
      <c r="I29" s="8" t="s">
        <v>28</v>
      </c>
      <c r="J29" s="8" t="s">
        <v>28</v>
      </c>
      <c r="K29" s="138" t="s">
        <v>100</v>
      </c>
      <c r="L29" s="138"/>
      <c r="M29" s="138" t="s">
        <v>84</v>
      </c>
      <c r="N29" s="138"/>
    </row>
    <row r="30" spans="1:14" ht="15" customHeight="1">
      <c r="A30" s="6"/>
      <c r="B30" s="6" t="s">
        <v>101</v>
      </c>
      <c r="C30" s="6"/>
      <c r="D30" s="7" t="s">
        <v>102</v>
      </c>
      <c r="E30" s="8" t="s">
        <v>103</v>
      </c>
      <c r="F30" s="8" t="s">
        <v>103</v>
      </c>
      <c r="G30" s="8" t="s">
        <v>104</v>
      </c>
      <c r="H30" s="8" t="s">
        <v>28</v>
      </c>
      <c r="I30" s="8" t="s">
        <v>28</v>
      </c>
      <c r="J30" s="8" t="s">
        <v>28</v>
      </c>
      <c r="K30" s="138" t="s">
        <v>105</v>
      </c>
      <c r="L30" s="138"/>
      <c r="M30" s="138" t="s">
        <v>28</v>
      </c>
      <c r="N30" s="138"/>
    </row>
    <row r="31" spans="1:14" ht="25.5" customHeight="1">
      <c r="A31" s="6"/>
      <c r="B31" s="6" t="s">
        <v>106</v>
      </c>
      <c r="C31" s="6"/>
      <c r="D31" s="7" t="s">
        <v>107</v>
      </c>
      <c r="E31" s="8" t="s">
        <v>108</v>
      </c>
      <c r="F31" s="8" t="s">
        <v>108</v>
      </c>
      <c r="G31" s="8" t="s">
        <v>109</v>
      </c>
      <c r="H31" s="8" t="s">
        <v>28</v>
      </c>
      <c r="I31" s="8" t="s">
        <v>28</v>
      </c>
      <c r="J31" s="8" t="s">
        <v>28</v>
      </c>
      <c r="K31" s="138" t="s">
        <v>110</v>
      </c>
      <c r="L31" s="138"/>
      <c r="M31" s="138" t="s">
        <v>28</v>
      </c>
      <c r="N31" s="138"/>
    </row>
    <row r="32" spans="1:14" ht="15" customHeight="1">
      <c r="A32" s="6"/>
      <c r="B32" s="6" t="s">
        <v>111</v>
      </c>
      <c r="C32" s="6"/>
      <c r="D32" s="7" t="s">
        <v>30</v>
      </c>
      <c r="E32" s="8" t="s">
        <v>112</v>
      </c>
      <c r="F32" s="8" t="s">
        <v>112</v>
      </c>
      <c r="G32" s="8" t="s">
        <v>28</v>
      </c>
      <c r="H32" s="8" t="s">
        <v>28</v>
      </c>
      <c r="I32" s="8" t="s">
        <v>28</v>
      </c>
      <c r="J32" s="8" t="s">
        <v>28</v>
      </c>
      <c r="K32" s="138" t="s">
        <v>112</v>
      </c>
      <c r="L32" s="138"/>
      <c r="M32" s="138" t="s">
        <v>28</v>
      </c>
      <c r="N32" s="138"/>
    </row>
    <row r="33" spans="1:14" ht="25.5" customHeight="1">
      <c r="A33" s="3" t="s">
        <v>113</v>
      </c>
      <c r="B33" s="3"/>
      <c r="C33" s="3"/>
      <c r="D33" s="4" t="s">
        <v>114</v>
      </c>
      <c r="E33" s="5" t="s">
        <v>115</v>
      </c>
      <c r="F33" s="5" t="s">
        <v>115</v>
      </c>
      <c r="G33" s="5" t="s">
        <v>116</v>
      </c>
      <c r="H33" s="5" t="s">
        <v>117</v>
      </c>
      <c r="I33" s="5" t="s">
        <v>28</v>
      </c>
      <c r="J33" s="5" t="s">
        <v>28</v>
      </c>
      <c r="K33" s="141" t="s">
        <v>118</v>
      </c>
      <c r="L33" s="141"/>
      <c r="M33" s="141" t="s">
        <v>28</v>
      </c>
      <c r="N33" s="141"/>
    </row>
    <row r="34" spans="1:14" ht="15" customHeight="1">
      <c r="A34" s="6"/>
      <c r="B34" s="6" t="s">
        <v>119</v>
      </c>
      <c r="C34" s="6"/>
      <c r="D34" s="7" t="s">
        <v>120</v>
      </c>
      <c r="E34" s="8" t="s">
        <v>121</v>
      </c>
      <c r="F34" s="8" t="s">
        <v>121</v>
      </c>
      <c r="G34" s="8" t="s">
        <v>28</v>
      </c>
      <c r="H34" s="8" t="s">
        <v>28</v>
      </c>
      <c r="I34" s="8" t="s">
        <v>28</v>
      </c>
      <c r="J34" s="8" t="s">
        <v>28</v>
      </c>
      <c r="K34" s="138" t="s">
        <v>121</v>
      </c>
      <c r="L34" s="138"/>
      <c r="M34" s="138" t="s">
        <v>28</v>
      </c>
      <c r="N34" s="138"/>
    </row>
    <row r="35" spans="1:14" ht="25.5" customHeight="1">
      <c r="A35" s="6"/>
      <c r="B35" s="6" t="s">
        <v>122</v>
      </c>
      <c r="C35" s="6"/>
      <c r="D35" s="7" t="s">
        <v>123</v>
      </c>
      <c r="E35" s="8" t="s">
        <v>124</v>
      </c>
      <c r="F35" s="8" t="s">
        <v>124</v>
      </c>
      <c r="G35" s="8" t="s">
        <v>125</v>
      </c>
      <c r="H35" s="8" t="s">
        <v>28</v>
      </c>
      <c r="I35" s="8" t="s">
        <v>28</v>
      </c>
      <c r="J35" s="8" t="s">
        <v>28</v>
      </c>
      <c r="K35" s="138" t="s">
        <v>126</v>
      </c>
      <c r="L35" s="138"/>
      <c r="M35" s="138" t="s">
        <v>28</v>
      </c>
      <c r="N35" s="138"/>
    </row>
    <row r="36" spans="1:14" ht="15" customHeight="1">
      <c r="A36" s="6"/>
      <c r="B36" s="6" t="s">
        <v>127</v>
      </c>
      <c r="C36" s="6"/>
      <c r="D36" s="7" t="s">
        <v>128</v>
      </c>
      <c r="E36" s="8" t="s">
        <v>129</v>
      </c>
      <c r="F36" s="8" t="s">
        <v>129</v>
      </c>
      <c r="G36" s="8" t="s">
        <v>130</v>
      </c>
      <c r="H36" s="8" t="s">
        <v>28</v>
      </c>
      <c r="I36" s="8" t="s">
        <v>28</v>
      </c>
      <c r="J36" s="8" t="s">
        <v>28</v>
      </c>
      <c r="K36" s="138" t="s">
        <v>131</v>
      </c>
      <c r="L36" s="138"/>
      <c r="M36" s="138" t="s">
        <v>28</v>
      </c>
      <c r="N36" s="138"/>
    </row>
    <row r="37" spans="1:14" ht="25.5" customHeight="1">
      <c r="A37" s="6"/>
      <c r="B37" s="6" t="s">
        <v>132</v>
      </c>
      <c r="C37" s="6"/>
      <c r="D37" s="7" t="s">
        <v>133</v>
      </c>
      <c r="E37" s="8" t="s">
        <v>117</v>
      </c>
      <c r="F37" s="8" t="s">
        <v>117</v>
      </c>
      <c r="G37" s="8" t="s">
        <v>28</v>
      </c>
      <c r="H37" s="8" t="s">
        <v>117</v>
      </c>
      <c r="I37" s="8" t="s">
        <v>28</v>
      </c>
      <c r="J37" s="8" t="s">
        <v>28</v>
      </c>
      <c r="K37" s="138" t="s">
        <v>28</v>
      </c>
      <c r="L37" s="138"/>
      <c r="M37" s="138" t="s">
        <v>28</v>
      </c>
      <c r="N37" s="138"/>
    </row>
    <row r="38" spans="1:14" ht="15" customHeight="1">
      <c r="A38" s="6"/>
      <c r="B38" s="6" t="s">
        <v>134</v>
      </c>
      <c r="C38" s="6"/>
      <c r="D38" s="7" t="s">
        <v>135</v>
      </c>
      <c r="E38" s="8" t="s">
        <v>136</v>
      </c>
      <c r="F38" s="8" t="s">
        <v>136</v>
      </c>
      <c r="G38" s="8" t="s">
        <v>137</v>
      </c>
      <c r="H38" s="8" t="s">
        <v>28</v>
      </c>
      <c r="I38" s="8" t="s">
        <v>28</v>
      </c>
      <c r="J38" s="8" t="s">
        <v>28</v>
      </c>
      <c r="K38" s="138" t="s">
        <v>138</v>
      </c>
      <c r="L38" s="138"/>
      <c r="M38" s="138" t="s">
        <v>28</v>
      </c>
      <c r="N38" s="138"/>
    </row>
    <row r="39" spans="1:14" ht="15" customHeight="1">
      <c r="A39" s="6"/>
      <c r="B39" s="6" t="s">
        <v>139</v>
      </c>
      <c r="C39" s="6"/>
      <c r="D39" s="7" t="s">
        <v>30</v>
      </c>
      <c r="E39" s="8" t="s">
        <v>140</v>
      </c>
      <c r="F39" s="8" t="s">
        <v>140</v>
      </c>
      <c r="G39" s="8" t="s">
        <v>28</v>
      </c>
      <c r="H39" s="8" t="s">
        <v>28</v>
      </c>
      <c r="I39" s="8" t="s">
        <v>28</v>
      </c>
      <c r="J39" s="8" t="s">
        <v>28</v>
      </c>
      <c r="K39" s="138" t="s">
        <v>140</v>
      </c>
      <c r="L39" s="138"/>
      <c r="M39" s="138" t="s">
        <v>28</v>
      </c>
      <c r="N39" s="138"/>
    </row>
    <row r="40" spans="1:14" ht="15" customHeight="1">
      <c r="A40" s="3" t="s">
        <v>141</v>
      </c>
      <c r="B40" s="3"/>
      <c r="C40" s="3"/>
      <c r="D40" s="4" t="s">
        <v>142</v>
      </c>
      <c r="E40" s="5" t="s">
        <v>143</v>
      </c>
      <c r="F40" s="5" t="s">
        <v>143</v>
      </c>
      <c r="G40" s="5" t="s">
        <v>28</v>
      </c>
      <c r="H40" s="5" t="s">
        <v>28</v>
      </c>
      <c r="I40" s="5" t="s">
        <v>144</v>
      </c>
      <c r="J40" s="5" t="s">
        <v>145</v>
      </c>
      <c r="K40" s="141" t="s">
        <v>28</v>
      </c>
      <c r="L40" s="141"/>
      <c r="M40" s="141" t="s">
        <v>28</v>
      </c>
      <c r="N40" s="141"/>
    </row>
    <row r="41" spans="1:14" ht="43.5" customHeight="1">
      <c r="A41" s="6"/>
      <c r="B41" s="6" t="s">
        <v>146</v>
      </c>
      <c r="C41" s="6"/>
      <c r="D41" s="7" t="s">
        <v>147</v>
      </c>
      <c r="E41" s="8" t="s">
        <v>144</v>
      </c>
      <c r="F41" s="8" t="s">
        <v>144</v>
      </c>
      <c r="G41" s="8" t="s">
        <v>28</v>
      </c>
      <c r="H41" s="8" t="s">
        <v>28</v>
      </c>
      <c r="I41" s="8" t="s">
        <v>144</v>
      </c>
      <c r="J41" s="8" t="s">
        <v>28</v>
      </c>
      <c r="K41" s="138" t="s">
        <v>28</v>
      </c>
      <c r="L41" s="138"/>
      <c r="M41" s="138" t="s">
        <v>28</v>
      </c>
      <c r="N41" s="138"/>
    </row>
    <row r="42" spans="1:14" ht="43.5" customHeight="1">
      <c r="A42" s="6"/>
      <c r="B42" s="6" t="s">
        <v>148</v>
      </c>
      <c r="C42" s="6"/>
      <c r="D42" s="7" t="s">
        <v>149</v>
      </c>
      <c r="E42" s="8" t="s">
        <v>145</v>
      </c>
      <c r="F42" s="8" t="s">
        <v>145</v>
      </c>
      <c r="G42" s="8" t="s">
        <v>28</v>
      </c>
      <c r="H42" s="8" t="s">
        <v>28</v>
      </c>
      <c r="I42" s="8" t="s">
        <v>28</v>
      </c>
      <c r="J42" s="8" t="s">
        <v>145</v>
      </c>
      <c r="K42" s="138" t="s">
        <v>28</v>
      </c>
      <c r="L42" s="138"/>
      <c r="M42" s="138" t="s">
        <v>28</v>
      </c>
      <c r="N42" s="138"/>
    </row>
    <row r="43" spans="1:14" ht="15" customHeight="1">
      <c r="A43" s="3" t="s">
        <v>150</v>
      </c>
      <c r="B43" s="3"/>
      <c r="C43" s="3"/>
      <c r="D43" s="4" t="s">
        <v>151</v>
      </c>
      <c r="E43" s="5" t="s">
        <v>152</v>
      </c>
      <c r="F43" s="5" t="s">
        <v>152</v>
      </c>
      <c r="G43" s="5" t="s">
        <v>28</v>
      </c>
      <c r="H43" s="5" t="s">
        <v>28</v>
      </c>
      <c r="I43" s="5" t="s">
        <v>28</v>
      </c>
      <c r="J43" s="5" t="s">
        <v>28</v>
      </c>
      <c r="K43" s="141" t="s">
        <v>152</v>
      </c>
      <c r="L43" s="141"/>
      <c r="M43" s="141" t="s">
        <v>28</v>
      </c>
      <c r="N43" s="141"/>
    </row>
    <row r="44" spans="1:14" ht="15" customHeight="1">
      <c r="A44" s="6"/>
      <c r="B44" s="6" t="s">
        <v>153</v>
      </c>
      <c r="C44" s="6"/>
      <c r="D44" s="7" t="s">
        <v>154</v>
      </c>
      <c r="E44" s="8" t="s">
        <v>152</v>
      </c>
      <c r="F44" s="8" t="s">
        <v>152</v>
      </c>
      <c r="G44" s="8" t="s">
        <v>28</v>
      </c>
      <c r="H44" s="8" t="s">
        <v>28</v>
      </c>
      <c r="I44" s="8" t="s">
        <v>28</v>
      </c>
      <c r="J44" s="8" t="s">
        <v>28</v>
      </c>
      <c r="K44" s="138" t="s">
        <v>152</v>
      </c>
      <c r="L44" s="138"/>
      <c r="M44" s="138" t="s">
        <v>28</v>
      </c>
      <c r="N44" s="138"/>
    </row>
    <row r="45" spans="1:14" ht="15" customHeight="1">
      <c r="A45" s="3" t="s">
        <v>155</v>
      </c>
      <c r="B45" s="3"/>
      <c r="C45" s="3"/>
      <c r="D45" s="4" t="s">
        <v>156</v>
      </c>
      <c r="E45" s="5" t="s">
        <v>157</v>
      </c>
      <c r="F45" s="5" t="s">
        <v>158</v>
      </c>
      <c r="G45" s="5" t="s">
        <v>159</v>
      </c>
      <c r="H45" s="5" t="s">
        <v>160</v>
      </c>
      <c r="I45" s="5" t="s">
        <v>28</v>
      </c>
      <c r="J45" s="5" t="s">
        <v>28</v>
      </c>
      <c r="K45" s="141" t="s">
        <v>161</v>
      </c>
      <c r="L45" s="141"/>
      <c r="M45" s="141" t="s">
        <v>162</v>
      </c>
      <c r="N45" s="141"/>
    </row>
    <row r="46" spans="1:14" ht="15" customHeight="1">
      <c r="A46" s="6"/>
      <c r="B46" s="6" t="s">
        <v>163</v>
      </c>
      <c r="C46" s="6"/>
      <c r="D46" s="7" t="s">
        <v>164</v>
      </c>
      <c r="E46" s="8" t="s">
        <v>165</v>
      </c>
      <c r="F46" s="8" t="s">
        <v>165</v>
      </c>
      <c r="G46" s="8" t="s">
        <v>166</v>
      </c>
      <c r="H46" s="8" t="s">
        <v>28</v>
      </c>
      <c r="I46" s="8" t="s">
        <v>28</v>
      </c>
      <c r="J46" s="8" t="s">
        <v>28</v>
      </c>
      <c r="K46" s="138" t="s">
        <v>167</v>
      </c>
      <c r="L46" s="138"/>
      <c r="M46" s="138" t="s">
        <v>28</v>
      </c>
      <c r="N46" s="138"/>
    </row>
    <row r="47" spans="1:14" ht="15" customHeight="1">
      <c r="A47" s="6"/>
      <c r="B47" s="6" t="s">
        <v>168</v>
      </c>
      <c r="C47" s="6"/>
      <c r="D47" s="7" t="s">
        <v>169</v>
      </c>
      <c r="E47" s="8" t="s">
        <v>170</v>
      </c>
      <c r="F47" s="8" t="s">
        <v>170</v>
      </c>
      <c r="G47" s="8" t="s">
        <v>171</v>
      </c>
      <c r="H47" s="8" t="s">
        <v>28</v>
      </c>
      <c r="I47" s="8" t="s">
        <v>28</v>
      </c>
      <c r="J47" s="8" t="s">
        <v>28</v>
      </c>
      <c r="K47" s="138" t="s">
        <v>172</v>
      </c>
      <c r="L47" s="138"/>
      <c r="M47" s="138" t="s">
        <v>28</v>
      </c>
      <c r="N47" s="138"/>
    </row>
    <row r="48" spans="1:14" ht="25.5" customHeight="1">
      <c r="A48" s="6"/>
      <c r="B48" s="6" t="s">
        <v>173</v>
      </c>
      <c r="C48" s="6"/>
      <c r="D48" s="7" t="s">
        <v>174</v>
      </c>
      <c r="E48" s="8" t="s">
        <v>175</v>
      </c>
      <c r="F48" s="8" t="s">
        <v>175</v>
      </c>
      <c r="G48" s="8" t="s">
        <v>176</v>
      </c>
      <c r="H48" s="8" t="s">
        <v>28</v>
      </c>
      <c r="I48" s="8" t="s">
        <v>28</v>
      </c>
      <c r="J48" s="8" t="s">
        <v>28</v>
      </c>
      <c r="K48" s="138" t="s">
        <v>177</v>
      </c>
      <c r="L48" s="138"/>
      <c r="M48" s="138" t="s">
        <v>28</v>
      </c>
      <c r="N48" s="138"/>
    </row>
    <row r="49" spans="1:14" ht="15" customHeight="1">
      <c r="A49" s="6"/>
      <c r="B49" s="6" t="s">
        <v>178</v>
      </c>
      <c r="C49" s="6"/>
      <c r="D49" s="7" t="s">
        <v>179</v>
      </c>
      <c r="E49" s="8" t="s">
        <v>180</v>
      </c>
      <c r="F49" s="8" t="s">
        <v>181</v>
      </c>
      <c r="G49" s="8" t="s">
        <v>182</v>
      </c>
      <c r="H49" s="8" t="s">
        <v>28</v>
      </c>
      <c r="I49" s="8" t="s">
        <v>28</v>
      </c>
      <c r="J49" s="8" t="s">
        <v>28</v>
      </c>
      <c r="K49" s="138" t="s">
        <v>183</v>
      </c>
      <c r="L49" s="138"/>
      <c r="M49" s="138" t="s">
        <v>184</v>
      </c>
      <c r="N49" s="138"/>
    </row>
    <row r="50" spans="1:14" ht="15" customHeight="1">
      <c r="A50" s="6"/>
      <c r="B50" s="6" t="s">
        <v>185</v>
      </c>
      <c r="C50" s="6"/>
      <c r="D50" s="7" t="s">
        <v>186</v>
      </c>
      <c r="E50" s="8" t="s">
        <v>187</v>
      </c>
      <c r="F50" s="8" t="s">
        <v>187</v>
      </c>
      <c r="G50" s="8" t="s">
        <v>188</v>
      </c>
      <c r="H50" s="8" t="s">
        <v>28</v>
      </c>
      <c r="I50" s="8" t="s">
        <v>28</v>
      </c>
      <c r="J50" s="8" t="s">
        <v>28</v>
      </c>
      <c r="K50" s="138" t="s">
        <v>189</v>
      </c>
      <c r="L50" s="138"/>
      <c r="M50" s="138" t="s">
        <v>28</v>
      </c>
      <c r="N50" s="138"/>
    </row>
    <row r="51" spans="1:14" ht="15" customHeight="1">
      <c r="A51" s="6"/>
      <c r="B51" s="6" t="s">
        <v>190</v>
      </c>
      <c r="C51" s="6"/>
      <c r="D51" s="7" t="s">
        <v>191</v>
      </c>
      <c r="E51" s="8" t="s">
        <v>192</v>
      </c>
      <c r="F51" s="8" t="s">
        <v>193</v>
      </c>
      <c r="G51" s="8" t="s">
        <v>194</v>
      </c>
      <c r="H51" s="8" t="s">
        <v>195</v>
      </c>
      <c r="I51" s="8" t="s">
        <v>28</v>
      </c>
      <c r="J51" s="8" t="s">
        <v>28</v>
      </c>
      <c r="K51" s="138" t="s">
        <v>196</v>
      </c>
      <c r="L51" s="138"/>
      <c r="M51" s="138" t="s">
        <v>197</v>
      </c>
      <c r="N51" s="138"/>
    </row>
    <row r="52" spans="1:14" ht="15" customHeight="1">
      <c r="A52" s="6"/>
      <c r="B52" s="6" t="s">
        <v>198</v>
      </c>
      <c r="C52" s="6"/>
      <c r="D52" s="7" t="s">
        <v>199</v>
      </c>
      <c r="E52" s="8" t="s">
        <v>200</v>
      </c>
      <c r="F52" s="8" t="s">
        <v>200</v>
      </c>
      <c r="G52" s="8" t="s">
        <v>201</v>
      </c>
      <c r="H52" s="8" t="s">
        <v>28</v>
      </c>
      <c r="I52" s="8" t="s">
        <v>28</v>
      </c>
      <c r="J52" s="8" t="s">
        <v>28</v>
      </c>
      <c r="K52" s="138" t="s">
        <v>202</v>
      </c>
      <c r="L52" s="138"/>
      <c r="M52" s="138" t="s">
        <v>28</v>
      </c>
      <c r="N52" s="138"/>
    </row>
    <row r="53" spans="1:14" ht="15" customHeight="1">
      <c r="A53" s="6"/>
      <c r="B53" s="6" t="s">
        <v>203</v>
      </c>
      <c r="C53" s="6"/>
      <c r="D53" s="7" t="s">
        <v>204</v>
      </c>
      <c r="E53" s="8" t="s">
        <v>205</v>
      </c>
      <c r="F53" s="8" t="s">
        <v>205</v>
      </c>
      <c r="G53" s="8" t="s">
        <v>206</v>
      </c>
      <c r="H53" s="8" t="s">
        <v>28</v>
      </c>
      <c r="I53" s="8" t="s">
        <v>28</v>
      </c>
      <c r="J53" s="8" t="s">
        <v>28</v>
      </c>
      <c r="K53" s="138" t="s">
        <v>207</v>
      </c>
      <c r="L53" s="138"/>
      <c r="M53" s="138" t="s">
        <v>28</v>
      </c>
      <c r="N53" s="138"/>
    </row>
    <row r="54" spans="1:14" ht="43.5" customHeight="1">
      <c r="A54" s="6"/>
      <c r="B54" s="6" t="s">
        <v>208</v>
      </c>
      <c r="C54" s="6"/>
      <c r="D54" s="7" t="s">
        <v>209</v>
      </c>
      <c r="E54" s="8" t="s">
        <v>210</v>
      </c>
      <c r="F54" s="8" t="s">
        <v>211</v>
      </c>
      <c r="G54" s="8" t="s">
        <v>212</v>
      </c>
      <c r="H54" s="8" t="s">
        <v>28</v>
      </c>
      <c r="I54" s="8" t="s">
        <v>28</v>
      </c>
      <c r="J54" s="8" t="s">
        <v>28</v>
      </c>
      <c r="K54" s="138" t="s">
        <v>213</v>
      </c>
      <c r="L54" s="138"/>
      <c r="M54" s="138" t="s">
        <v>214</v>
      </c>
      <c r="N54" s="138"/>
    </row>
    <row r="55" spans="1:14" ht="25.5" customHeight="1">
      <c r="A55" s="6"/>
      <c r="B55" s="6" t="s">
        <v>215</v>
      </c>
      <c r="C55" s="6"/>
      <c r="D55" s="7" t="s">
        <v>216</v>
      </c>
      <c r="E55" s="8" t="s">
        <v>217</v>
      </c>
      <c r="F55" s="8" t="s">
        <v>217</v>
      </c>
      <c r="G55" s="8" t="s">
        <v>218</v>
      </c>
      <c r="H55" s="8" t="s">
        <v>28</v>
      </c>
      <c r="I55" s="8" t="s">
        <v>28</v>
      </c>
      <c r="J55" s="8" t="s">
        <v>28</v>
      </c>
      <c r="K55" s="138" t="s">
        <v>219</v>
      </c>
      <c r="L55" s="138"/>
      <c r="M55" s="138" t="s">
        <v>28</v>
      </c>
      <c r="N55" s="138"/>
    </row>
    <row r="56" spans="1:14" ht="25.5" customHeight="1">
      <c r="A56" s="6"/>
      <c r="B56" s="6" t="s">
        <v>220</v>
      </c>
      <c r="C56" s="6"/>
      <c r="D56" s="7" t="s">
        <v>221</v>
      </c>
      <c r="E56" s="8" t="s">
        <v>222</v>
      </c>
      <c r="F56" s="8" t="s">
        <v>222</v>
      </c>
      <c r="G56" s="8" t="s">
        <v>223</v>
      </c>
      <c r="H56" s="8" t="s">
        <v>28</v>
      </c>
      <c r="I56" s="8" t="s">
        <v>28</v>
      </c>
      <c r="J56" s="8" t="s">
        <v>28</v>
      </c>
      <c r="K56" s="138" t="s">
        <v>224</v>
      </c>
      <c r="L56" s="138"/>
      <c r="M56" s="138" t="s">
        <v>28</v>
      </c>
      <c r="N56" s="138"/>
    </row>
    <row r="57" spans="1:14" ht="15" customHeight="1">
      <c r="A57" s="6"/>
      <c r="B57" s="6" t="s">
        <v>225</v>
      </c>
      <c r="C57" s="6"/>
      <c r="D57" s="7" t="s">
        <v>30</v>
      </c>
      <c r="E57" s="8" t="s">
        <v>226</v>
      </c>
      <c r="F57" s="8" t="s">
        <v>226</v>
      </c>
      <c r="G57" s="8" t="s">
        <v>227</v>
      </c>
      <c r="H57" s="8" t="s">
        <v>228</v>
      </c>
      <c r="I57" s="8" t="s">
        <v>28</v>
      </c>
      <c r="J57" s="8" t="s">
        <v>28</v>
      </c>
      <c r="K57" s="138" t="s">
        <v>229</v>
      </c>
      <c r="L57" s="138"/>
      <c r="M57" s="138" t="s">
        <v>28</v>
      </c>
      <c r="N57" s="138"/>
    </row>
    <row r="58" spans="1:14" ht="15" customHeight="1">
      <c r="A58" s="3" t="s">
        <v>230</v>
      </c>
      <c r="B58" s="3"/>
      <c r="C58" s="3"/>
      <c r="D58" s="4" t="s">
        <v>231</v>
      </c>
      <c r="E58" s="5" t="s">
        <v>232</v>
      </c>
      <c r="F58" s="5" t="s">
        <v>232</v>
      </c>
      <c r="G58" s="5" t="s">
        <v>28</v>
      </c>
      <c r="H58" s="5" t="s">
        <v>28</v>
      </c>
      <c r="I58" s="5" t="s">
        <v>28</v>
      </c>
      <c r="J58" s="5" t="s">
        <v>28</v>
      </c>
      <c r="K58" s="141" t="s">
        <v>232</v>
      </c>
      <c r="L58" s="141"/>
      <c r="M58" s="141" t="s">
        <v>28</v>
      </c>
      <c r="N58" s="141"/>
    </row>
    <row r="59" spans="1:14" ht="25.5" customHeight="1">
      <c r="A59" s="6"/>
      <c r="B59" s="6" t="s">
        <v>233</v>
      </c>
      <c r="C59" s="6"/>
      <c r="D59" s="7" t="s">
        <v>234</v>
      </c>
      <c r="E59" s="8" t="s">
        <v>232</v>
      </c>
      <c r="F59" s="8" t="s">
        <v>232</v>
      </c>
      <c r="G59" s="8" t="s">
        <v>28</v>
      </c>
      <c r="H59" s="8" t="s">
        <v>28</v>
      </c>
      <c r="I59" s="8" t="s">
        <v>28</v>
      </c>
      <c r="J59" s="8" t="s">
        <v>28</v>
      </c>
      <c r="K59" s="138" t="s">
        <v>232</v>
      </c>
      <c r="L59" s="138"/>
      <c r="M59" s="138" t="s">
        <v>28</v>
      </c>
      <c r="N59" s="138"/>
    </row>
    <row r="60" spans="1:14" ht="15" customHeight="1">
      <c r="A60" s="3" t="s">
        <v>235</v>
      </c>
      <c r="B60" s="3"/>
      <c r="C60" s="3"/>
      <c r="D60" s="4" t="s">
        <v>236</v>
      </c>
      <c r="E60" s="5" t="s">
        <v>237</v>
      </c>
      <c r="F60" s="5" t="s">
        <v>238</v>
      </c>
      <c r="G60" s="5" t="s">
        <v>28</v>
      </c>
      <c r="H60" s="5" t="s">
        <v>239</v>
      </c>
      <c r="I60" s="5" t="s">
        <v>28</v>
      </c>
      <c r="J60" s="5" t="s">
        <v>28</v>
      </c>
      <c r="K60" s="141" t="s">
        <v>240</v>
      </c>
      <c r="L60" s="141"/>
      <c r="M60" s="141" t="s">
        <v>241</v>
      </c>
      <c r="N60" s="141"/>
    </row>
    <row r="61" spans="1:14" ht="15" customHeight="1">
      <c r="A61" s="6"/>
      <c r="B61" s="6" t="s">
        <v>242</v>
      </c>
      <c r="C61" s="6"/>
      <c r="D61" s="7" t="s">
        <v>243</v>
      </c>
      <c r="E61" s="8" t="s">
        <v>241</v>
      </c>
      <c r="F61" s="8" t="s">
        <v>28</v>
      </c>
      <c r="G61" s="8" t="s">
        <v>28</v>
      </c>
      <c r="H61" s="8" t="s">
        <v>28</v>
      </c>
      <c r="I61" s="8" t="s">
        <v>28</v>
      </c>
      <c r="J61" s="8" t="s">
        <v>28</v>
      </c>
      <c r="K61" s="138" t="s">
        <v>28</v>
      </c>
      <c r="L61" s="138"/>
      <c r="M61" s="138" t="s">
        <v>241</v>
      </c>
      <c r="N61" s="138"/>
    </row>
    <row r="62" spans="1:14" ht="43.5" customHeight="1">
      <c r="A62" s="6"/>
      <c r="B62" s="6" t="s">
        <v>244</v>
      </c>
      <c r="C62" s="6"/>
      <c r="D62" s="7" t="s">
        <v>245</v>
      </c>
      <c r="E62" s="8" t="s">
        <v>240</v>
      </c>
      <c r="F62" s="8" t="s">
        <v>240</v>
      </c>
      <c r="G62" s="8" t="s">
        <v>28</v>
      </c>
      <c r="H62" s="8" t="s">
        <v>28</v>
      </c>
      <c r="I62" s="8" t="s">
        <v>28</v>
      </c>
      <c r="J62" s="8" t="s">
        <v>28</v>
      </c>
      <c r="K62" s="138" t="s">
        <v>240</v>
      </c>
      <c r="L62" s="138"/>
      <c r="M62" s="138" t="s">
        <v>28</v>
      </c>
      <c r="N62" s="138"/>
    </row>
    <row r="63" spans="1:14" ht="15" customHeight="1">
      <c r="A63" s="6"/>
      <c r="B63" s="6" t="s">
        <v>246</v>
      </c>
      <c r="C63" s="6"/>
      <c r="D63" s="7" t="s">
        <v>30</v>
      </c>
      <c r="E63" s="8" t="s">
        <v>239</v>
      </c>
      <c r="F63" s="8" t="s">
        <v>239</v>
      </c>
      <c r="G63" s="8" t="s">
        <v>28</v>
      </c>
      <c r="H63" s="8" t="s">
        <v>239</v>
      </c>
      <c r="I63" s="8" t="s">
        <v>28</v>
      </c>
      <c r="J63" s="8" t="s">
        <v>28</v>
      </c>
      <c r="K63" s="138" t="s">
        <v>28</v>
      </c>
      <c r="L63" s="138"/>
      <c r="M63" s="138" t="s">
        <v>28</v>
      </c>
      <c r="N63" s="138"/>
    </row>
    <row r="64" spans="1:14" ht="15" customHeight="1">
      <c r="A64" s="3" t="s">
        <v>247</v>
      </c>
      <c r="B64" s="3"/>
      <c r="C64" s="3"/>
      <c r="D64" s="4" t="s">
        <v>248</v>
      </c>
      <c r="E64" s="5" t="s">
        <v>249</v>
      </c>
      <c r="F64" s="5" t="s">
        <v>250</v>
      </c>
      <c r="G64" s="5" t="s">
        <v>251</v>
      </c>
      <c r="H64" s="5" t="s">
        <v>252</v>
      </c>
      <c r="I64" s="5" t="s">
        <v>28</v>
      </c>
      <c r="J64" s="5" t="s">
        <v>28</v>
      </c>
      <c r="K64" s="141" t="s">
        <v>253</v>
      </c>
      <c r="L64" s="141"/>
      <c r="M64" s="141" t="s">
        <v>254</v>
      </c>
      <c r="N64" s="141"/>
    </row>
    <row r="65" spans="1:14" ht="25.5" customHeight="1">
      <c r="A65" s="6"/>
      <c r="B65" s="6" t="s">
        <v>255</v>
      </c>
      <c r="C65" s="6"/>
      <c r="D65" s="7" t="s">
        <v>256</v>
      </c>
      <c r="E65" s="8" t="s">
        <v>257</v>
      </c>
      <c r="F65" s="8" t="s">
        <v>257</v>
      </c>
      <c r="G65" s="8" t="s">
        <v>258</v>
      </c>
      <c r="H65" s="8" t="s">
        <v>259</v>
      </c>
      <c r="I65" s="8" t="s">
        <v>28</v>
      </c>
      <c r="J65" s="8" t="s">
        <v>28</v>
      </c>
      <c r="K65" s="138" t="s">
        <v>260</v>
      </c>
      <c r="L65" s="138"/>
      <c r="M65" s="138" t="s">
        <v>28</v>
      </c>
      <c r="N65" s="138"/>
    </row>
    <row r="66" spans="1:14" ht="15" customHeight="1">
      <c r="A66" s="6"/>
      <c r="B66" s="6" t="s">
        <v>261</v>
      </c>
      <c r="C66" s="6"/>
      <c r="D66" s="7" t="s">
        <v>262</v>
      </c>
      <c r="E66" s="8" t="s">
        <v>263</v>
      </c>
      <c r="F66" s="8" t="s">
        <v>264</v>
      </c>
      <c r="G66" s="8" t="s">
        <v>265</v>
      </c>
      <c r="H66" s="8" t="s">
        <v>28</v>
      </c>
      <c r="I66" s="8" t="s">
        <v>28</v>
      </c>
      <c r="J66" s="8" t="s">
        <v>28</v>
      </c>
      <c r="K66" s="138" t="s">
        <v>266</v>
      </c>
      <c r="L66" s="138"/>
      <c r="M66" s="138" t="s">
        <v>254</v>
      </c>
      <c r="N66" s="138"/>
    </row>
    <row r="67" spans="1:14" ht="15" customHeight="1">
      <c r="A67" s="6"/>
      <c r="B67" s="6" t="s">
        <v>267</v>
      </c>
      <c r="C67" s="6"/>
      <c r="D67" s="7" t="s">
        <v>268</v>
      </c>
      <c r="E67" s="8" t="s">
        <v>269</v>
      </c>
      <c r="F67" s="8" t="s">
        <v>269</v>
      </c>
      <c r="G67" s="8" t="s">
        <v>270</v>
      </c>
      <c r="H67" s="8" t="s">
        <v>271</v>
      </c>
      <c r="I67" s="8" t="s">
        <v>28</v>
      </c>
      <c r="J67" s="8" t="s">
        <v>28</v>
      </c>
      <c r="K67" s="138" t="s">
        <v>272</v>
      </c>
      <c r="L67" s="138"/>
      <c r="M67" s="138" t="s">
        <v>28</v>
      </c>
      <c r="N67" s="138"/>
    </row>
    <row r="68" spans="1:14" ht="25.5" customHeight="1">
      <c r="A68" s="6"/>
      <c r="B68" s="6" t="s">
        <v>273</v>
      </c>
      <c r="C68" s="6"/>
      <c r="D68" s="7" t="s">
        <v>274</v>
      </c>
      <c r="E68" s="8" t="s">
        <v>275</v>
      </c>
      <c r="F68" s="8" t="s">
        <v>275</v>
      </c>
      <c r="G68" s="8" t="s">
        <v>276</v>
      </c>
      <c r="H68" s="8" t="s">
        <v>28</v>
      </c>
      <c r="I68" s="8" t="s">
        <v>28</v>
      </c>
      <c r="J68" s="8" t="s">
        <v>28</v>
      </c>
      <c r="K68" s="138" t="s">
        <v>277</v>
      </c>
      <c r="L68" s="138"/>
      <c r="M68" s="138" t="s">
        <v>28</v>
      </c>
      <c r="N68" s="138"/>
    </row>
    <row r="69" spans="1:14" ht="15" customHeight="1">
      <c r="A69" s="6"/>
      <c r="B69" s="6" t="s">
        <v>278</v>
      </c>
      <c r="C69" s="6"/>
      <c r="D69" s="7" t="s">
        <v>30</v>
      </c>
      <c r="E69" s="8" t="s">
        <v>279</v>
      </c>
      <c r="F69" s="8" t="s">
        <v>279</v>
      </c>
      <c r="G69" s="8" t="s">
        <v>280</v>
      </c>
      <c r="H69" s="8" t="s">
        <v>281</v>
      </c>
      <c r="I69" s="8" t="s">
        <v>28</v>
      </c>
      <c r="J69" s="8" t="s">
        <v>28</v>
      </c>
      <c r="K69" s="138" t="s">
        <v>282</v>
      </c>
      <c r="L69" s="138"/>
      <c r="M69" s="138" t="s">
        <v>28</v>
      </c>
      <c r="N69" s="138"/>
    </row>
    <row r="70" spans="1:14" ht="25.5" customHeight="1">
      <c r="A70" s="3" t="s">
        <v>283</v>
      </c>
      <c r="B70" s="3"/>
      <c r="C70" s="3"/>
      <c r="D70" s="4" t="s">
        <v>284</v>
      </c>
      <c r="E70" s="5" t="s">
        <v>285</v>
      </c>
      <c r="F70" s="5" t="s">
        <v>285</v>
      </c>
      <c r="G70" s="5" t="s">
        <v>286</v>
      </c>
      <c r="H70" s="5" t="s">
        <v>287</v>
      </c>
      <c r="I70" s="5" t="s">
        <v>28</v>
      </c>
      <c r="J70" s="5" t="s">
        <v>28</v>
      </c>
      <c r="K70" s="141" t="s">
        <v>288</v>
      </c>
      <c r="L70" s="141"/>
      <c r="M70" s="141" t="s">
        <v>28</v>
      </c>
      <c r="N70" s="141"/>
    </row>
    <row r="71" spans="1:14" ht="34.5" customHeight="1">
      <c r="A71" s="6"/>
      <c r="B71" s="6" t="s">
        <v>289</v>
      </c>
      <c r="C71" s="6"/>
      <c r="D71" s="7" t="s">
        <v>290</v>
      </c>
      <c r="E71" s="8" t="s">
        <v>291</v>
      </c>
      <c r="F71" s="8" t="s">
        <v>291</v>
      </c>
      <c r="G71" s="8" t="s">
        <v>28</v>
      </c>
      <c r="H71" s="8" t="s">
        <v>291</v>
      </c>
      <c r="I71" s="8" t="s">
        <v>28</v>
      </c>
      <c r="J71" s="8" t="s">
        <v>28</v>
      </c>
      <c r="K71" s="138" t="s">
        <v>28</v>
      </c>
      <c r="L71" s="138"/>
      <c r="M71" s="138" t="s">
        <v>28</v>
      </c>
      <c r="N71" s="138"/>
    </row>
    <row r="72" spans="1:14" ht="25.5" customHeight="1">
      <c r="A72" s="6"/>
      <c r="B72" s="6" t="s">
        <v>292</v>
      </c>
      <c r="C72" s="6"/>
      <c r="D72" s="7" t="s">
        <v>293</v>
      </c>
      <c r="E72" s="8" t="s">
        <v>294</v>
      </c>
      <c r="F72" s="8" t="s">
        <v>294</v>
      </c>
      <c r="G72" s="8" t="s">
        <v>295</v>
      </c>
      <c r="H72" s="8" t="s">
        <v>28</v>
      </c>
      <c r="I72" s="8" t="s">
        <v>28</v>
      </c>
      <c r="J72" s="8" t="s">
        <v>28</v>
      </c>
      <c r="K72" s="138" t="s">
        <v>296</v>
      </c>
      <c r="L72" s="138"/>
      <c r="M72" s="138" t="s">
        <v>28</v>
      </c>
      <c r="N72" s="138"/>
    </row>
    <row r="73" spans="1:14" ht="15" customHeight="1">
      <c r="A73" s="6"/>
      <c r="B73" s="6" t="s">
        <v>297</v>
      </c>
      <c r="C73" s="6"/>
      <c r="D73" s="7" t="s">
        <v>298</v>
      </c>
      <c r="E73" s="8" t="s">
        <v>299</v>
      </c>
      <c r="F73" s="8" t="s">
        <v>299</v>
      </c>
      <c r="G73" s="8" t="s">
        <v>300</v>
      </c>
      <c r="H73" s="8" t="s">
        <v>28</v>
      </c>
      <c r="I73" s="8" t="s">
        <v>28</v>
      </c>
      <c r="J73" s="8" t="s">
        <v>28</v>
      </c>
      <c r="K73" s="138" t="s">
        <v>301</v>
      </c>
      <c r="L73" s="138"/>
      <c r="M73" s="138" t="s">
        <v>28</v>
      </c>
      <c r="N73" s="138"/>
    </row>
    <row r="74" spans="1:14" ht="15" customHeight="1">
      <c r="A74" s="6"/>
      <c r="B74" s="6" t="s">
        <v>302</v>
      </c>
      <c r="C74" s="6"/>
      <c r="D74" s="7" t="s">
        <v>30</v>
      </c>
      <c r="E74" s="8" t="s">
        <v>303</v>
      </c>
      <c r="F74" s="8" t="s">
        <v>303</v>
      </c>
      <c r="G74" s="8" t="s">
        <v>28</v>
      </c>
      <c r="H74" s="8" t="s">
        <v>304</v>
      </c>
      <c r="I74" s="8" t="s">
        <v>28</v>
      </c>
      <c r="J74" s="8" t="s">
        <v>28</v>
      </c>
      <c r="K74" s="138" t="s">
        <v>305</v>
      </c>
      <c r="L74" s="138"/>
      <c r="M74" s="138" t="s">
        <v>28</v>
      </c>
      <c r="N74" s="138"/>
    </row>
    <row r="75" spans="1:14" ht="25.5" customHeight="1">
      <c r="A75" s="3" t="s">
        <v>306</v>
      </c>
      <c r="B75" s="3"/>
      <c r="C75" s="3"/>
      <c r="D75" s="4" t="s">
        <v>307</v>
      </c>
      <c r="E75" s="5" t="s">
        <v>308</v>
      </c>
      <c r="F75" s="5" t="s">
        <v>309</v>
      </c>
      <c r="G75" s="5" t="s">
        <v>310</v>
      </c>
      <c r="H75" s="5" t="s">
        <v>311</v>
      </c>
      <c r="I75" s="5" t="s">
        <v>28</v>
      </c>
      <c r="J75" s="5" t="s">
        <v>28</v>
      </c>
      <c r="K75" s="141" t="s">
        <v>312</v>
      </c>
      <c r="L75" s="141"/>
      <c r="M75" s="141" t="s">
        <v>313</v>
      </c>
      <c r="N75" s="141"/>
    </row>
    <row r="76" spans="1:14" ht="15" customHeight="1">
      <c r="A76" s="6"/>
      <c r="B76" s="6" t="s">
        <v>314</v>
      </c>
      <c r="C76" s="6"/>
      <c r="D76" s="7" t="s">
        <v>315</v>
      </c>
      <c r="E76" s="8" t="s">
        <v>316</v>
      </c>
      <c r="F76" s="8" t="s">
        <v>316</v>
      </c>
      <c r="G76" s="8" t="s">
        <v>317</v>
      </c>
      <c r="H76" s="8" t="s">
        <v>28</v>
      </c>
      <c r="I76" s="8" t="s">
        <v>28</v>
      </c>
      <c r="J76" s="8" t="s">
        <v>28</v>
      </c>
      <c r="K76" s="138" t="s">
        <v>318</v>
      </c>
      <c r="L76" s="138"/>
      <c r="M76" s="138" t="s">
        <v>28</v>
      </c>
      <c r="N76" s="138"/>
    </row>
    <row r="77" spans="1:14" ht="25.5" customHeight="1">
      <c r="A77" s="6"/>
      <c r="B77" s="6" t="s">
        <v>319</v>
      </c>
      <c r="C77" s="6"/>
      <c r="D77" s="7" t="s">
        <v>320</v>
      </c>
      <c r="E77" s="8" t="s">
        <v>321</v>
      </c>
      <c r="F77" s="8" t="s">
        <v>322</v>
      </c>
      <c r="G77" s="8" t="s">
        <v>323</v>
      </c>
      <c r="H77" s="8" t="s">
        <v>324</v>
      </c>
      <c r="I77" s="8" t="s">
        <v>28</v>
      </c>
      <c r="J77" s="8" t="s">
        <v>28</v>
      </c>
      <c r="K77" s="138" t="s">
        <v>325</v>
      </c>
      <c r="L77" s="138"/>
      <c r="M77" s="138" t="s">
        <v>313</v>
      </c>
      <c r="N77" s="138"/>
    </row>
    <row r="78" spans="1:14" ht="34.5" customHeight="1">
      <c r="A78" s="6"/>
      <c r="B78" s="6" t="s">
        <v>326</v>
      </c>
      <c r="C78" s="6"/>
      <c r="D78" s="7" t="s">
        <v>327</v>
      </c>
      <c r="E78" s="8" t="s">
        <v>328</v>
      </c>
      <c r="F78" s="8" t="s">
        <v>328</v>
      </c>
      <c r="G78" s="8" t="s">
        <v>329</v>
      </c>
      <c r="H78" s="8" t="s">
        <v>28</v>
      </c>
      <c r="I78" s="8" t="s">
        <v>28</v>
      </c>
      <c r="J78" s="8" t="s">
        <v>28</v>
      </c>
      <c r="K78" s="138" t="s">
        <v>330</v>
      </c>
      <c r="L78" s="138"/>
      <c r="M78" s="138" t="s">
        <v>28</v>
      </c>
      <c r="N78" s="138"/>
    </row>
    <row r="79" spans="1:14" ht="25.5" customHeight="1">
      <c r="A79" s="6"/>
      <c r="B79" s="6" t="s">
        <v>331</v>
      </c>
      <c r="C79" s="6"/>
      <c r="D79" s="7" t="s">
        <v>332</v>
      </c>
      <c r="E79" s="8" t="s">
        <v>333</v>
      </c>
      <c r="F79" s="8" t="s">
        <v>333</v>
      </c>
      <c r="G79" s="8" t="s">
        <v>334</v>
      </c>
      <c r="H79" s="8" t="s">
        <v>28</v>
      </c>
      <c r="I79" s="8" t="s">
        <v>28</v>
      </c>
      <c r="J79" s="8" t="s">
        <v>28</v>
      </c>
      <c r="K79" s="138" t="s">
        <v>335</v>
      </c>
      <c r="L79" s="138"/>
      <c r="M79" s="138" t="s">
        <v>28</v>
      </c>
      <c r="N79" s="138"/>
    </row>
    <row r="80" spans="1:14" ht="15" customHeight="1">
      <c r="A80" s="6"/>
      <c r="B80" s="6" t="s">
        <v>336</v>
      </c>
      <c r="C80" s="6"/>
      <c r="D80" s="7" t="s">
        <v>337</v>
      </c>
      <c r="E80" s="8" t="s">
        <v>338</v>
      </c>
      <c r="F80" s="8" t="s">
        <v>338</v>
      </c>
      <c r="G80" s="8" t="s">
        <v>28</v>
      </c>
      <c r="H80" s="8" t="s">
        <v>338</v>
      </c>
      <c r="I80" s="8" t="s">
        <v>28</v>
      </c>
      <c r="J80" s="8" t="s">
        <v>28</v>
      </c>
      <c r="K80" s="138" t="s">
        <v>28</v>
      </c>
      <c r="L80" s="138"/>
      <c r="M80" s="138" t="s">
        <v>28</v>
      </c>
      <c r="N80" s="138"/>
    </row>
    <row r="81" spans="1:14" ht="43.5" customHeight="1">
      <c r="A81" s="6"/>
      <c r="B81" s="6" t="s">
        <v>339</v>
      </c>
      <c r="C81" s="6"/>
      <c r="D81" s="7" t="s">
        <v>340</v>
      </c>
      <c r="E81" s="8" t="s">
        <v>341</v>
      </c>
      <c r="F81" s="8" t="s">
        <v>341</v>
      </c>
      <c r="G81" s="8" t="s">
        <v>28</v>
      </c>
      <c r="H81" s="8" t="s">
        <v>28</v>
      </c>
      <c r="I81" s="8" t="s">
        <v>28</v>
      </c>
      <c r="J81" s="8" t="s">
        <v>28</v>
      </c>
      <c r="K81" s="138" t="s">
        <v>341</v>
      </c>
      <c r="L81" s="138"/>
      <c r="M81" s="138" t="s">
        <v>28</v>
      </c>
      <c r="N81" s="138"/>
    </row>
    <row r="82" spans="1:14" ht="25.5" customHeight="1">
      <c r="A82" s="6"/>
      <c r="B82" s="6" t="s">
        <v>342</v>
      </c>
      <c r="C82" s="6"/>
      <c r="D82" s="7" t="s">
        <v>343</v>
      </c>
      <c r="E82" s="8" t="s">
        <v>344</v>
      </c>
      <c r="F82" s="8" t="s">
        <v>344</v>
      </c>
      <c r="G82" s="8" t="s">
        <v>28</v>
      </c>
      <c r="H82" s="8" t="s">
        <v>344</v>
      </c>
      <c r="I82" s="8" t="s">
        <v>28</v>
      </c>
      <c r="J82" s="8" t="s">
        <v>28</v>
      </c>
      <c r="K82" s="138" t="s">
        <v>28</v>
      </c>
      <c r="L82" s="138"/>
      <c r="M82" s="138" t="s">
        <v>28</v>
      </c>
      <c r="N82" s="138"/>
    </row>
    <row r="83" spans="1:14" ht="15" customHeight="1">
      <c r="A83" s="6"/>
      <c r="B83" s="6" t="s">
        <v>345</v>
      </c>
      <c r="C83" s="6"/>
      <c r="D83" s="7" t="s">
        <v>30</v>
      </c>
      <c r="E83" s="8" t="s">
        <v>346</v>
      </c>
      <c r="F83" s="8" t="s">
        <v>346</v>
      </c>
      <c r="G83" s="8" t="s">
        <v>347</v>
      </c>
      <c r="H83" s="8" t="s">
        <v>28</v>
      </c>
      <c r="I83" s="8" t="s">
        <v>28</v>
      </c>
      <c r="J83" s="8" t="s">
        <v>28</v>
      </c>
      <c r="K83" s="138" t="s">
        <v>348</v>
      </c>
      <c r="L83" s="138"/>
      <c r="M83" s="138" t="s">
        <v>28</v>
      </c>
      <c r="N83" s="138"/>
    </row>
    <row r="84" spans="1:14" ht="25.5" customHeight="1">
      <c r="A84" s="3" t="s">
        <v>349</v>
      </c>
      <c r="B84" s="3"/>
      <c r="C84" s="3"/>
      <c r="D84" s="4" t="s">
        <v>350</v>
      </c>
      <c r="E84" s="5" t="s">
        <v>47</v>
      </c>
      <c r="F84" s="5" t="s">
        <v>47</v>
      </c>
      <c r="G84" s="5" t="s">
        <v>28</v>
      </c>
      <c r="H84" s="5" t="s">
        <v>28</v>
      </c>
      <c r="I84" s="5" t="s">
        <v>28</v>
      </c>
      <c r="J84" s="5" t="s">
        <v>28</v>
      </c>
      <c r="K84" s="141" t="s">
        <v>47</v>
      </c>
      <c r="L84" s="141"/>
      <c r="M84" s="141" t="s">
        <v>28</v>
      </c>
      <c r="N84" s="141"/>
    </row>
    <row r="85" spans="1:14" ht="15" customHeight="1">
      <c r="A85" s="6"/>
      <c r="B85" s="6" t="s">
        <v>351</v>
      </c>
      <c r="C85" s="6"/>
      <c r="D85" s="7" t="s">
        <v>352</v>
      </c>
      <c r="E85" s="8" t="s">
        <v>47</v>
      </c>
      <c r="F85" s="8" t="s">
        <v>47</v>
      </c>
      <c r="G85" s="8" t="s">
        <v>28</v>
      </c>
      <c r="H85" s="8" t="s">
        <v>28</v>
      </c>
      <c r="I85" s="8" t="s">
        <v>28</v>
      </c>
      <c r="J85" s="8" t="s">
        <v>28</v>
      </c>
      <c r="K85" s="138" t="s">
        <v>47</v>
      </c>
      <c r="L85" s="138"/>
      <c r="M85" s="138" t="s">
        <v>28</v>
      </c>
      <c r="N85" s="138"/>
    </row>
    <row r="86" spans="1:14" ht="25.5" customHeight="1">
      <c r="A86" s="3" t="s">
        <v>353</v>
      </c>
      <c r="B86" s="3"/>
      <c r="C86" s="3"/>
      <c r="D86" s="4" t="s">
        <v>354</v>
      </c>
      <c r="E86" s="5" t="s">
        <v>355</v>
      </c>
      <c r="F86" s="5" t="s">
        <v>356</v>
      </c>
      <c r="G86" s="5" t="s">
        <v>357</v>
      </c>
      <c r="H86" s="5" t="s">
        <v>358</v>
      </c>
      <c r="I86" s="5" t="s">
        <v>28</v>
      </c>
      <c r="J86" s="5" t="s">
        <v>28</v>
      </c>
      <c r="K86" s="141" t="s">
        <v>359</v>
      </c>
      <c r="L86" s="141"/>
      <c r="M86" s="141" t="s">
        <v>360</v>
      </c>
      <c r="N86" s="141"/>
    </row>
    <row r="87" spans="1:14" ht="25.5" customHeight="1">
      <c r="A87" s="6"/>
      <c r="B87" s="6" t="s">
        <v>361</v>
      </c>
      <c r="C87" s="6"/>
      <c r="D87" s="7" t="s">
        <v>362</v>
      </c>
      <c r="E87" s="8" t="s">
        <v>304</v>
      </c>
      <c r="F87" s="8" t="s">
        <v>28</v>
      </c>
      <c r="G87" s="8" t="s">
        <v>28</v>
      </c>
      <c r="H87" s="8" t="s">
        <v>28</v>
      </c>
      <c r="I87" s="8" t="s">
        <v>28</v>
      </c>
      <c r="J87" s="8" t="s">
        <v>28</v>
      </c>
      <c r="K87" s="138" t="s">
        <v>28</v>
      </c>
      <c r="L87" s="138"/>
      <c r="M87" s="138" t="s">
        <v>304</v>
      </c>
      <c r="N87" s="138"/>
    </row>
    <row r="88" spans="1:14" ht="15" customHeight="1">
      <c r="A88" s="6"/>
      <c r="B88" s="6" t="s">
        <v>363</v>
      </c>
      <c r="C88" s="6"/>
      <c r="D88" s="7" t="s">
        <v>364</v>
      </c>
      <c r="E88" s="8" t="s">
        <v>365</v>
      </c>
      <c r="F88" s="8" t="s">
        <v>365</v>
      </c>
      <c r="G88" s="8" t="s">
        <v>28</v>
      </c>
      <c r="H88" s="8" t="s">
        <v>365</v>
      </c>
      <c r="I88" s="8" t="s">
        <v>28</v>
      </c>
      <c r="J88" s="8" t="s">
        <v>28</v>
      </c>
      <c r="K88" s="138" t="s">
        <v>28</v>
      </c>
      <c r="L88" s="138"/>
      <c r="M88" s="138" t="s">
        <v>28</v>
      </c>
      <c r="N88" s="138"/>
    </row>
    <row r="89" spans="1:14" ht="25.5" customHeight="1">
      <c r="A89" s="6"/>
      <c r="B89" s="6" t="s">
        <v>366</v>
      </c>
      <c r="C89" s="6"/>
      <c r="D89" s="7" t="s">
        <v>367</v>
      </c>
      <c r="E89" s="8" t="s">
        <v>368</v>
      </c>
      <c r="F89" s="8" t="s">
        <v>368</v>
      </c>
      <c r="G89" s="8" t="s">
        <v>131</v>
      </c>
      <c r="H89" s="8" t="s">
        <v>369</v>
      </c>
      <c r="I89" s="8" t="s">
        <v>28</v>
      </c>
      <c r="J89" s="8" t="s">
        <v>28</v>
      </c>
      <c r="K89" s="138" t="s">
        <v>103</v>
      </c>
      <c r="L89" s="138"/>
      <c r="M89" s="138" t="s">
        <v>28</v>
      </c>
      <c r="N89" s="138"/>
    </row>
    <row r="90" spans="1:14" ht="15" customHeight="1">
      <c r="A90" s="6"/>
      <c r="B90" s="6" t="s">
        <v>370</v>
      </c>
      <c r="C90" s="6"/>
      <c r="D90" s="7" t="s">
        <v>30</v>
      </c>
      <c r="E90" s="8" t="s">
        <v>371</v>
      </c>
      <c r="F90" s="8" t="s">
        <v>372</v>
      </c>
      <c r="G90" s="8" t="s">
        <v>373</v>
      </c>
      <c r="H90" s="8" t="s">
        <v>28</v>
      </c>
      <c r="I90" s="8" t="s">
        <v>28</v>
      </c>
      <c r="J90" s="8" t="s">
        <v>28</v>
      </c>
      <c r="K90" s="138" t="s">
        <v>374</v>
      </c>
      <c r="L90" s="138"/>
      <c r="M90" s="138" t="s">
        <v>375</v>
      </c>
      <c r="N90" s="138"/>
    </row>
    <row r="91" spans="1:14" ht="15" customHeight="1">
      <c r="A91" s="139" t="s">
        <v>376</v>
      </c>
      <c r="B91" s="139"/>
      <c r="C91" s="139"/>
      <c r="D91" s="139"/>
      <c r="E91" s="9" t="s">
        <v>377</v>
      </c>
      <c r="F91" s="9" t="s">
        <v>378</v>
      </c>
      <c r="G91" s="9" t="s">
        <v>379</v>
      </c>
      <c r="H91" s="9" t="s">
        <v>380</v>
      </c>
      <c r="I91" s="9" t="s">
        <v>144</v>
      </c>
      <c r="J91" s="9" t="s">
        <v>145</v>
      </c>
      <c r="K91" s="140" t="s">
        <v>381</v>
      </c>
      <c r="L91" s="140"/>
      <c r="M91" s="140" t="s">
        <v>382</v>
      </c>
      <c r="N91" s="140"/>
    </row>
  </sheetData>
  <sheetProtection/>
  <mergeCells count="176">
    <mergeCell ref="E7:E9"/>
    <mergeCell ref="F7:N7"/>
    <mergeCell ref="F8:F9"/>
    <mergeCell ref="G8:L8"/>
    <mergeCell ref="M8:N9"/>
    <mergeCell ref="K9:L9"/>
    <mergeCell ref="K10:L10"/>
    <mergeCell ref="M10:N10"/>
    <mergeCell ref="K11:L11"/>
    <mergeCell ref="M11:N11"/>
    <mergeCell ref="A5:N5"/>
    <mergeCell ref="A7:A9"/>
    <mergeCell ref="B7:B9"/>
    <mergeCell ref="C7:C9"/>
    <mergeCell ref="D7:D9"/>
    <mergeCell ref="K14:L14"/>
    <mergeCell ref="M14:N14"/>
    <mergeCell ref="K15:L15"/>
    <mergeCell ref="M15:N15"/>
    <mergeCell ref="K12:L12"/>
    <mergeCell ref="M12:N12"/>
    <mergeCell ref="K13:L13"/>
    <mergeCell ref="M13:N13"/>
    <mergeCell ref="K18:L18"/>
    <mergeCell ref="M18:N18"/>
    <mergeCell ref="K19:L19"/>
    <mergeCell ref="M19:N19"/>
    <mergeCell ref="K16:L16"/>
    <mergeCell ref="M16:N16"/>
    <mergeCell ref="K17:L17"/>
    <mergeCell ref="M17:N17"/>
    <mergeCell ref="K22:L22"/>
    <mergeCell ref="M22:N22"/>
    <mergeCell ref="K23:L23"/>
    <mergeCell ref="M23:N23"/>
    <mergeCell ref="K20:L20"/>
    <mergeCell ref="M20:N20"/>
    <mergeCell ref="K21:L21"/>
    <mergeCell ref="M21:N21"/>
    <mergeCell ref="K26:L26"/>
    <mergeCell ref="M26:N26"/>
    <mergeCell ref="K27:L27"/>
    <mergeCell ref="M27:N27"/>
    <mergeCell ref="K24:L24"/>
    <mergeCell ref="M24:N24"/>
    <mergeCell ref="K25:L25"/>
    <mergeCell ref="M25:N25"/>
    <mergeCell ref="K30:L30"/>
    <mergeCell ref="M30:N30"/>
    <mergeCell ref="K31:L31"/>
    <mergeCell ref="M31:N31"/>
    <mergeCell ref="K28:L28"/>
    <mergeCell ref="M28:N28"/>
    <mergeCell ref="K29:L29"/>
    <mergeCell ref="M29:N29"/>
    <mergeCell ref="K34:L34"/>
    <mergeCell ref="M34:N34"/>
    <mergeCell ref="K35:L35"/>
    <mergeCell ref="M35:N35"/>
    <mergeCell ref="K32:L32"/>
    <mergeCell ref="M32:N32"/>
    <mergeCell ref="K33:L33"/>
    <mergeCell ref="M33:N33"/>
    <mergeCell ref="K38:L38"/>
    <mergeCell ref="M38:N38"/>
    <mergeCell ref="K39:L39"/>
    <mergeCell ref="M39:N39"/>
    <mergeCell ref="K36:L36"/>
    <mergeCell ref="M36:N36"/>
    <mergeCell ref="K37:L37"/>
    <mergeCell ref="M37:N37"/>
    <mergeCell ref="K42:L42"/>
    <mergeCell ref="M42:N42"/>
    <mergeCell ref="K43:L43"/>
    <mergeCell ref="M43:N43"/>
    <mergeCell ref="K40:L40"/>
    <mergeCell ref="M40:N40"/>
    <mergeCell ref="K41:L41"/>
    <mergeCell ref="M41:N41"/>
    <mergeCell ref="K46:L46"/>
    <mergeCell ref="M46:N46"/>
    <mergeCell ref="K47:L47"/>
    <mergeCell ref="M47:N47"/>
    <mergeCell ref="K44:L44"/>
    <mergeCell ref="M44:N44"/>
    <mergeCell ref="K45:L45"/>
    <mergeCell ref="M45:N45"/>
    <mergeCell ref="K50:L50"/>
    <mergeCell ref="M50:N50"/>
    <mergeCell ref="K51:L51"/>
    <mergeCell ref="M51:N51"/>
    <mergeCell ref="K48:L48"/>
    <mergeCell ref="M48:N48"/>
    <mergeCell ref="K49:L49"/>
    <mergeCell ref="M49:N49"/>
    <mergeCell ref="K54:L54"/>
    <mergeCell ref="M54:N54"/>
    <mergeCell ref="K55:L55"/>
    <mergeCell ref="M55:N55"/>
    <mergeCell ref="K52:L52"/>
    <mergeCell ref="M52:N52"/>
    <mergeCell ref="K53:L53"/>
    <mergeCell ref="M53:N53"/>
    <mergeCell ref="K58:L58"/>
    <mergeCell ref="M58:N58"/>
    <mergeCell ref="K59:L59"/>
    <mergeCell ref="M59:N59"/>
    <mergeCell ref="K56:L56"/>
    <mergeCell ref="M56:N56"/>
    <mergeCell ref="K57:L57"/>
    <mergeCell ref="M57:N57"/>
    <mergeCell ref="K62:L62"/>
    <mergeCell ref="M62:N62"/>
    <mergeCell ref="K63:L63"/>
    <mergeCell ref="M63:N63"/>
    <mergeCell ref="K60:L60"/>
    <mergeCell ref="M60:N60"/>
    <mergeCell ref="K61:L61"/>
    <mergeCell ref="M61:N61"/>
    <mergeCell ref="K66:L66"/>
    <mergeCell ref="M66:N66"/>
    <mergeCell ref="K67:L67"/>
    <mergeCell ref="M67:N67"/>
    <mergeCell ref="K64:L64"/>
    <mergeCell ref="M64:N64"/>
    <mergeCell ref="K65:L65"/>
    <mergeCell ref="M65:N65"/>
    <mergeCell ref="K70:L70"/>
    <mergeCell ref="M70:N70"/>
    <mergeCell ref="K71:L71"/>
    <mergeCell ref="M71:N71"/>
    <mergeCell ref="K68:L68"/>
    <mergeCell ref="M68:N68"/>
    <mergeCell ref="K69:L69"/>
    <mergeCell ref="M69:N69"/>
    <mergeCell ref="K76:L76"/>
    <mergeCell ref="M76:N76"/>
    <mergeCell ref="K72:L72"/>
    <mergeCell ref="M72:N72"/>
    <mergeCell ref="K73:L73"/>
    <mergeCell ref="M73:N73"/>
    <mergeCell ref="K78:L78"/>
    <mergeCell ref="M78:N78"/>
    <mergeCell ref="K79:L79"/>
    <mergeCell ref="M79:N79"/>
    <mergeCell ref="K74:L74"/>
    <mergeCell ref="M74:N74"/>
    <mergeCell ref="K77:L77"/>
    <mergeCell ref="M77:N77"/>
    <mergeCell ref="K75:L75"/>
    <mergeCell ref="M75:N75"/>
    <mergeCell ref="K82:L82"/>
    <mergeCell ref="M82:N82"/>
    <mergeCell ref="K83:L83"/>
    <mergeCell ref="M83:N83"/>
    <mergeCell ref="K80:L80"/>
    <mergeCell ref="M80:N80"/>
    <mergeCell ref="K81:L81"/>
    <mergeCell ref="M81:N81"/>
    <mergeCell ref="K86:L86"/>
    <mergeCell ref="M86:N86"/>
    <mergeCell ref="K87:L87"/>
    <mergeCell ref="M87:N87"/>
    <mergeCell ref="K84:L84"/>
    <mergeCell ref="M84:N84"/>
    <mergeCell ref="K85:L85"/>
    <mergeCell ref="M85:N85"/>
    <mergeCell ref="K90:L90"/>
    <mergeCell ref="M90:N90"/>
    <mergeCell ref="A91:D91"/>
    <mergeCell ref="K91:L91"/>
    <mergeCell ref="M91:N91"/>
    <mergeCell ref="K88:L88"/>
    <mergeCell ref="M88:N88"/>
    <mergeCell ref="K89:L89"/>
    <mergeCell ref="M89:N89"/>
  </mergeCells>
  <printOptions/>
  <pageMargins left="0.32" right="0.17" top="0.2" bottom="0.18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E2" sqref="E2"/>
    </sheetView>
  </sheetViews>
  <sheetFormatPr defaultColWidth="12.66015625" defaultRowHeight="12.75"/>
  <cols>
    <col min="1" max="1" width="3.66015625" style="15" customWidth="1"/>
    <col min="2" max="2" width="5.66015625" style="15" customWidth="1"/>
    <col min="3" max="3" width="7.66015625" style="15" customWidth="1"/>
    <col min="4" max="4" width="27.33203125" style="15" customWidth="1"/>
    <col min="5" max="5" width="12.16015625" style="15" customWidth="1"/>
    <col min="6" max="6" width="13.33203125" style="15" customWidth="1"/>
    <col min="7" max="7" width="12.66015625" style="15" customWidth="1"/>
    <col min="8" max="8" width="11.83203125" style="15" customWidth="1"/>
    <col min="9" max="9" width="12.16015625" style="15" customWidth="1"/>
    <col min="10" max="10" width="13.83203125" style="42" customWidth="1"/>
    <col min="11" max="16384" width="12.66015625" style="15" customWidth="1"/>
  </cols>
  <sheetData>
    <row r="1" ht="12.75">
      <c r="H1" s="41" t="s">
        <v>384</v>
      </c>
    </row>
    <row r="2" ht="12.75">
      <c r="H2" s="41" t="s">
        <v>629</v>
      </c>
    </row>
    <row r="3" ht="12.75">
      <c r="H3" s="41" t="s">
        <v>630</v>
      </c>
    </row>
    <row r="4" ht="12.75">
      <c r="H4" s="41" t="s">
        <v>627</v>
      </c>
    </row>
    <row r="5" ht="12.75">
      <c r="H5" s="40"/>
    </row>
    <row r="6" spans="1:10" s="16" customFormat="1" ht="27.75" customHeight="1">
      <c r="A6" s="148" t="s">
        <v>631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0" s="16" customFormat="1" ht="12.75" customHeight="1">
      <c r="A7" s="17"/>
      <c r="B7" s="17"/>
      <c r="C7" s="17"/>
      <c r="D7" s="17"/>
      <c r="E7" s="17"/>
      <c r="F7" s="17"/>
      <c r="G7" s="17"/>
      <c r="H7" s="17"/>
      <c r="I7" s="17"/>
      <c r="J7" s="43" t="s">
        <v>385</v>
      </c>
    </row>
    <row r="8" spans="1:10" s="18" customFormat="1" ht="15.75" customHeight="1">
      <c r="A8" s="149" t="s">
        <v>386</v>
      </c>
      <c r="B8" s="150" t="s">
        <v>0</v>
      </c>
      <c r="C8" s="149" t="s">
        <v>387</v>
      </c>
      <c r="D8" s="145" t="s">
        <v>388</v>
      </c>
      <c r="E8" s="151" t="s">
        <v>389</v>
      </c>
      <c r="F8" s="151"/>
      <c r="G8" s="151"/>
      <c r="H8" s="151"/>
      <c r="I8" s="151"/>
      <c r="J8" s="152" t="s">
        <v>390</v>
      </c>
    </row>
    <row r="9" spans="1:10" s="18" customFormat="1" ht="16.5" customHeight="1">
      <c r="A9" s="149"/>
      <c r="B9" s="150"/>
      <c r="C9" s="149"/>
      <c r="D9" s="145"/>
      <c r="E9" s="145" t="s">
        <v>391</v>
      </c>
      <c r="F9" s="145" t="s">
        <v>392</v>
      </c>
      <c r="G9" s="145"/>
      <c r="H9" s="145"/>
      <c r="I9" s="145"/>
      <c r="J9" s="152"/>
    </row>
    <row r="10" spans="1:10" s="18" customFormat="1" ht="29.25" customHeight="1">
      <c r="A10" s="149"/>
      <c r="B10" s="150"/>
      <c r="C10" s="149"/>
      <c r="D10" s="145"/>
      <c r="E10" s="145"/>
      <c r="F10" s="145" t="s">
        <v>393</v>
      </c>
      <c r="G10" s="145" t="s">
        <v>394</v>
      </c>
      <c r="H10" s="146" t="s">
        <v>395</v>
      </c>
      <c r="I10" s="146" t="s">
        <v>396</v>
      </c>
      <c r="J10" s="152"/>
    </row>
    <row r="11" spans="1:10" s="18" customFormat="1" ht="19.5" customHeight="1">
      <c r="A11" s="149"/>
      <c r="B11" s="150"/>
      <c r="C11" s="149"/>
      <c r="D11" s="145"/>
      <c r="E11" s="145"/>
      <c r="F11" s="145"/>
      <c r="G11" s="145"/>
      <c r="H11" s="146"/>
      <c r="I11" s="146"/>
      <c r="J11" s="152"/>
    </row>
    <row r="12" spans="1:10" s="18" customFormat="1" ht="41.25" customHeight="1">
      <c r="A12" s="149"/>
      <c r="B12" s="150"/>
      <c r="C12" s="149"/>
      <c r="D12" s="145"/>
      <c r="E12" s="145"/>
      <c r="F12" s="145"/>
      <c r="G12" s="145"/>
      <c r="H12" s="146"/>
      <c r="I12" s="146"/>
      <c r="J12" s="152"/>
    </row>
    <row r="13" spans="1:10" s="23" customFormat="1" ht="113.25" customHeight="1">
      <c r="A13" s="19">
        <v>1</v>
      </c>
      <c r="B13" s="20">
        <v>600</v>
      </c>
      <c r="C13" s="19">
        <v>60014</v>
      </c>
      <c r="D13" s="21" t="s">
        <v>397</v>
      </c>
      <c r="E13" s="22">
        <v>26000</v>
      </c>
      <c r="F13" s="22">
        <v>26000</v>
      </c>
      <c r="G13" s="22"/>
      <c r="H13" s="22"/>
      <c r="I13" s="22"/>
      <c r="J13" s="44" t="s">
        <v>398</v>
      </c>
    </row>
    <row r="14" spans="1:10" s="30" customFormat="1" ht="89.25" customHeight="1">
      <c r="A14" s="24">
        <v>2</v>
      </c>
      <c r="B14" s="25">
        <v>600</v>
      </c>
      <c r="C14" s="133">
        <v>60014</v>
      </c>
      <c r="D14" s="26" t="s">
        <v>399</v>
      </c>
      <c r="E14" s="27">
        <f>SUM(F14:I14)</f>
        <v>24156</v>
      </c>
      <c r="F14" s="27">
        <v>24156</v>
      </c>
      <c r="G14" s="28"/>
      <c r="H14" s="29"/>
      <c r="I14" s="27"/>
      <c r="J14" s="44" t="s">
        <v>398</v>
      </c>
    </row>
    <row r="15" spans="1:10" s="30" customFormat="1" ht="63.75" customHeight="1">
      <c r="A15" s="19">
        <v>3</v>
      </c>
      <c r="B15" s="25">
        <v>600</v>
      </c>
      <c r="C15" s="133">
        <v>60014</v>
      </c>
      <c r="D15" s="26" t="s">
        <v>400</v>
      </c>
      <c r="E15" s="27">
        <f>SUM(F15:I15)</f>
        <v>2000000</v>
      </c>
      <c r="F15" s="27">
        <v>20000</v>
      </c>
      <c r="G15" s="31">
        <v>280000</v>
      </c>
      <c r="H15" s="29"/>
      <c r="I15" s="27">
        <v>1700000</v>
      </c>
      <c r="J15" s="44" t="s">
        <v>401</v>
      </c>
    </row>
    <row r="16" spans="1:10" s="30" customFormat="1" ht="66" customHeight="1">
      <c r="A16" s="24">
        <v>4</v>
      </c>
      <c r="B16" s="25">
        <v>600</v>
      </c>
      <c r="C16" s="133">
        <v>60014</v>
      </c>
      <c r="D16" s="26" t="s">
        <v>400</v>
      </c>
      <c r="E16" s="27">
        <v>1358720</v>
      </c>
      <c r="F16" s="27">
        <v>1358720</v>
      </c>
      <c r="G16" s="31"/>
      <c r="H16" s="29"/>
      <c r="I16" s="27"/>
      <c r="J16" s="44" t="s">
        <v>398</v>
      </c>
    </row>
    <row r="17" spans="1:10" s="30" customFormat="1" ht="48.75" customHeight="1">
      <c r="A17" s="19">
        <v>5</v>
      </c>
      <c r="B17" s="32">
        <v>600</v>
      </c>
      <c r="C17" s="134">
        <v>60014</v>
      </c>
      <c r="D17" s="33" t="s">
        <v>402</v>
      </c>
      <c r="E17" s="34">
        <v>4500000</v>
      </c>
      <c r="F17" s="35"/>
      <c r="G17" s="34">
        <v>675000</v>
      </c>
      <c r="H17" s="36"/>
      <c r="I17" s="34">
        <v>3825000</v>
      </c>
      <c r="J17" s="45" t="s">
        <v>398</v>
      </c>
    </row>
    <row r="18" spans="1:10" s="30" customFormat="1" ht="49.5" customHeight="1">
      <c r="A18" s="24">
        <v>6</v>
      </c>
      <c r="B18" s="25">
        <v>600</v>
      </c>
      <c r="C18" s="133">
        <v>60014</v>
      </c>
      <c r="D18" s="26" t="s">
        <v>403</v>
      </c>
      <c r="E18" s="27">
        <v>411609</v>
      </c>
      <c r="F18" s="27">
        <v>411609</v>
      </c>
      <c r="G18" s="27"/>
      <c r="H18" s="29"/>
      <c r="I18" s="27"/>
      <c r="J18" s="44" t="s">
        <v>398</v>
      </c>
    </row>
    <row r="19" spans="1:10" s="30" customFormat="1" ht="40.5" customHeight="1">
      <c r="A19" s="19">
        <v>7</v>
      </c>
      <c r="B19" s="25">
        <v>600</v>
      </c>
      <c r="C19" s="133">
        <v>60014</v>
      </c>
      <c r="D19" s="26" t="s">
        <v>404</v>
      </c>
      <c r="E19" s="27">
        <v>51850</v>
      </c>
      <c r="F19" s="27">
        <v>51850</v>
      </c>
      <c r="G19" s="28"/>
      <c r="H19" s="29"/>
      <c r="I19" s="27"/>
      <c r="J19" s="44" t="s">
        <v>398</v>
      </c>
    </row>
    <row r="20" spans="1:10" s="30" customFormat="1" ht="36.75" customHeight="1">
      <c r="A20" s="24">
        <v>8</v>
      </c>
      <c r="B20" s="25">
        <v>600</v>
      </c>
      <c r="C20" s="133">
        <v>60014</v>
      </c>
      <c r="D20" s="26" t="s">
        <v>405</v>
      </c>
      <c r="E20" s="27">
        <v>19276</v>
      </c>
      <c r="F20" s="27">
        <v>19276</v>
      </c>
      <c r="G20" s="28"/>
      <c r="H20" s="29"/>
      <c r="I20" s="27"/>
      <c r="J20" s="44" t="s">
        <v>398</v>
      </c>
    </row>
    <row r="21" spans="1:10" s="30" customFormat="1" ht="35.25" customHeight="1">
      <c r="A21" s="19">
        <v>9</v>
      </c>
      <c r="B21" s="25">
        <v>600</v>
      </c>
      <c r="C21" s="133">
        <v>60014</v>
      </c>
      <c r="D21" s="26" t="s">
        <v>406</v>
      </c>
      <c r="E21" s="27">
        <v>23180</v>
      </c>
      <c r="F21" s="27">
        <v>23180</v>
      </c>
      <c r="G21" s="28"/>
      <c r="H21" s="29"/>
      <c r="I21" s="27"/>
      <c r="J21" s="44" t="s">
        <v>398</v>
      </c>
    </row>
    <row r="22" spans="1:10" s="30" customFormat="1" ht="64.5" customHeight="1">
      <c r="A22" s="24">
        <v>10</v>
      </c>
      <c r="B22" s="25">
        <v>600</v>
      </c>
      <c r="C22" s="133">
        <v>60014</v>
      </c>
      <c r="D22" s="26" t="s">
        <v>407</v>
      </c>
      <c r="E22" s="27">
        <v>208929</v>
      </c>
      <c r="F22" s="27">
        <v>208929</v>
      </c>
      <c r="G22" s="27"/>
      <c r="H22" s="29"/>
      <c r="I22" s="27"/>
      <c r="J22" s="44" t="s">
        <v>398</v>
      </c>
    </row>
    <row r="23" spans="1:10" s="30" customFormat="1" ht="55.5" customHeight="1">
      <c r="A23" s="19">
        <v>11</v>
      </c>
      <c r="B23" s="25">
        <v>600</v>
      </c>
      <c r="C23" s="133">
        <v>60014</v>
      </c>
      <c r="D23" s="26" t="s">
        <v>408</v>
      </c>
      <c r="E23" s="27">
        <v>3390544</v>
      </c>
      <c r="F23" s="27">
        <v>1400392</v>
      </c>
      <c r="G23" s="28"/>
      <c r="H23" s="29"/>
      <c r="I23" s="27">
        <v>1990152</v>
      </c>
      <c r="J23" s="44" t="s">
        <v>401</v>
      </c>
    </row>
    <row r="24" spans="1:10" s="30" customFormat="1" ht="90" customHeight="1">
      <c r="A24" s="24">
        <v>12</v>
      </c>
      <c r="B24" s="25">
        <v>600</v>
      </c>
      <c r="C24" s="133">
        <v>60014</v>
      </c>
      <c r="D24" s="26" t="s">
        <v>409</v>
      </c>
      <c r="E24" s="27">
        <v>483005</v>
      </c>
      <c r="F24" s="27">
        <v>144901</v>
      </c>
      <c r="G24" s="27"/>
      <c r="H24" s="29"/>
      <c r="I24" s="27">
        <v>338104</v>
      </c>
      <c r="J24" s="44" t="s">
        <v>401</v>
      </c>
    </row>
    <row r="25" spans="1:10" s="30" customFormat="1" ht="48.75" customHeight="1">
      <c r="A25" s="19">
        <v>13</v>
      </c>
      <c r="B25" s="25">
        <v>600</v>
      </c>
      <c r="C25" s="133">
        <v>60014</v>
      </c>
      <c r="D25" s="26" t="s">
        <v>410</v>
      </c>
      <c r="E25" s="27">
        <v>600000</v>
      </c>
      <c r="F25" s="27">
        <v>600000</v>
      </c>
      <c r="G25" s="27"/>
      <c r="H25" s="29"/>
      <c r="I25" s="27"/>
      <c r="J25" s="44" t="s">
        <v>398</v>
      </c>
    </row>
    <row r="26" spans="1:10" s="30" customFormat="1" ht="52.5" customHeight="1">
      <c r="A26" s="24">
        <v>14</v>
      </c>
      <c r="B26" s="25">
        <v>700</v>
      </c>
      <c r="C26" s="133">
        <v>70005</v>
      </c>
      <c r="D26" s="26" t="s">
        <v>411</v>
      </c>
      <c r="E26" s="27">
        <v>138399</v>
      </c>
      <c r="F26" s="27">
        <v>138399</v>
      </c>
      <c r="G26" s="27"/>
      <c r="H26" s="29"/>
      <c r="I26" s="27"/>
      <c r="J26" s="44" t="s">
        <v>401</v>
      </c>
    </row>
    <row r="27" spans="1:10" s="30" customFormat="1" ht="54.75" customHeight="1">
      <c r="A27" s="19">
        <v>15</v>
      </c>
      <c r="B27" s="25">
        <v>750</v>
      </c>
      <c r="C27" s="133">
        <v>75020</v>
      </c>
      <c r="D27" s="26" t="s">
        <v>412</v>
      </c>
      <c r="E27" s="27">
        <v>251669</v>
      </c>
      <c r="F27" s="31">
        <v>251669</v>
      </c>
      <c r="G27" s="27"/>
      <c r="H27" s="29"/>
      <c r="I27" s="27"/>
      <c r="J27" s="44" t="s">
        <v>401</v>
      </c>
    </row>
    <row r="28" spans="1:10" s="30" customFormat="1" ht="57" customHeight="1">
      <c r="A28" s="24">
        <v>16</v>
      </c>
      <c r="B28" s="25">
        <v>750</v>
      </c>
      <c r="C28" s="133">
        <v>75020</v>
      </c>
      <c r="D28" s="26" t="s">
        <v>413</v>
      </c>
      <c r="E28" s="27">
        <v>261000</v>
      </c>
      <c r="F28" s="27">
        <v>261000</v>
      </c>
      <c r="G28" s="27"/>
      <c r="H28" s="29"/>
      <c r="I28" s="27"/>
      <c r="J28" s="44" t="s">
        <v>401</v>
      </c>
    </row>
    <row r="29" spans="1:10" s="30" customFormat="1" ht="63" customHeight="1">
      <c r="A29" s="19">
        <v>17</v>
      </c>
      <c r="B29" s="25">
        <v>750</v>
      </c>
      <c r="C29" s="133">
        <v>75020</v>
      </c>
      <c r="D29" s="26" t="s">
        <v>414</v>
      </c>
      <c r="E29" s="27">
        <v>37300</v>
      </c>
      <c r="F29" s="27">
        <v>37300</v>
      </c>
      <c r="G29" s="27"/>
      <c r="H29" s="29"/>
      <c r="I29" s="27"/>
      <c r="J29" s="44" t="s">
        <v>401</v>
      </c>
    </row>
    <row r="30" spans="1:10" s="30" customFormat="1" ht="52.5" customHeight="1">
      <c r="A30" s="24">
        <v>18</v>
      </c>
      <c r="B30" s="25">
        <v>750</v>
      </c>
      <c r="C30" s="133">
        <v>75020</v>
      </c>
      <c r="D30" s="26" t="s">
        <v>415</v>
      </c>
      <c r="E30" s="27">
        <v>60000</v>
      </c>
      <c r="F30" s="27">
        <v>60000</v>
      </c>
      <c r="G30" s="27"/>
      <c r="H30" s="29"/>
      <c r="I30" s="27"/>
      <c r="J30" s="44" t="s">
        <v>401</v>
      </c>
    </row>
    <row r="31" spans="1:10" s="30" customFormat="1" ht="62.25" customHeight="1">
      <c r="A31" s="19">
        <v>19</v>
      </c>
      <c r="B31" s="25">
        <v>801</v>
      </c>
      <c r="C31" s="133">
        <v>80120</v>
      </c>
      <c r="D31" s="26" t="s">
        <v>416</v>
      </c>
      <c r="E31" s="27">
        <v>80000</v>
      </c>
      <c r="F31" s="27">
        <v>80000</v>
      </c>
      <c r="G31" s="27"/>
      <c r="H31" s="29"/>
      <c r="I31" s="27"/>
      <c r="J31" s="44" t="s">
        <v>401</v>
      </c>
    </row>
    <row r="32" spans="1:10" s="30" customFormat="1" ht="75.75" customHeight="1">
      <c r="A32" s="24">
        <v>20</v>
      </c>
      <c r="B32" s="25">
        <v>801</v>
      </c>
      <c r="C32" s="133">
        <v>80120</v>
      </c>
      <c r="D32" s="26" t="s">
        <v>417</v>
      </c>
      <c r="E32" s="27">
        <v>2122846</v>
      </c>
      <c r="F32" s="27"/>
      <c r="G32" s="27">
        <v>318427</v>
      </c>
      <c r="H32" s="29"/>
      <c r="I32" s="27">
        <v>1804419</v>
      </c>
      <c r="J32" s="44" t="s">
        <v>401</v>
      </c>
    </row>
    <row r="33" spans="1:10" s="30" customFormat="1" ht="88.5" customHeight="1">
      <c r="A33" s="19">
        <v>21</v>
      </c>
      <c r="B33" s="25">
        <v>801</v>
      </c>
      <c r="C33" s="133">
        <v>80130</v>
      </c>
      <c r="D33" s="26" t="s">
        <v>418</v>
      </c>
      <c r="E33" s="27">
        <v>100000</v>
      </c>
      <c r="F33" s="27">
        <v>100000</v>
      </c>
      <c r="G33" s="27"/>
      <c r="H33" s="29"/>
      <c r="I33" s="27"/>
      <c r="J33" s="44" t="s">
        <v>401</v>
      </c>
    </row>
    <row r="34" spans="1:10" s="30" customFormat="1" ht="88.5" customHeight="1">
      <c r="A34" s="24">
        <v>22</v>
      </c>
      <c r="B34" s="32">
        <v>801</v>
      </c>
      <c r="C34" s="134">
        <v>80130</v>
      </c>
      <c r="D34" s="33" t="s">
        <v>419</v>
      </c>
      <c r="E34" s="34">
        <v>1367928</v>
      </c>
      <c r="F34" s="34">
        <v>1367928</v>
      </c>
      <c r="G34" s="34"/>
      <c r="H34" s="36"/>
      <c r="I34" s="34"/>
      <c r="J34" s="44" t="s">
        <v>401</v>
      </c>
    </row>
    <row r="35" spans="1:10" s="30" customFormat="1" ht="77.25" customHeight="1">
      <c r="A35" s="19">
        <v>23</v>
      </c>
      <c r="B35" s="32">
        <v>801</v>
      </c>
      <c r="C35" s="134">
        <v>80130</v>
      </c>
      <c r="D35" s="33" t="s">
        <v>420</v>
      </c>
      <c r="E35" s="34">
        <v>89129</v>
      </c>
      <c r="F35" s="34">
        <v>89129</v>
      </c>
      <c r="G35" s="34"/>
      <c r="H35" s="36"/>
      <c r="I35" s="34"/>
      <c r="J35" s="44" t="s">
        <v>401</v>
      </c>
    </row>
    <row r="36" spans="1:10" s="30" customFormat="1" ht="76.5" customHeight="1">
      <c r="A36" s="24">
        <v>24</v>
      </c>
      <c r="B36" s="25">
        <v>801</v>
      </c>
      <c r="C36" s="133">
        <v>80130</v>
      </c>
      <c r="D36" s="26" t="s">
        <v>421</v>
      </c>
      <c r="E36" s="27">
        <v>1200000</v>
      </c>
      <c r="F36" s="27">
        <v>1200000</v>
      </c>
      <c r="G36" s="27"/>
      <c r="H36" s="29"/>
      <c r="I36" s="27"/>
      <c r="J36" s="44" t="s">
        <v>401</v>
      </c>
    </row>
    <row r="37" spans="1:10" s="30" customFormat="1" ht="62.25" customHeight="1">
      <c r="A37" s="19">
        <v>25</v>
      </c>
      <c r="B37" s="25">
        <v>801</v>
      </c>
      <c r="C37" s="133">
        <v>80130</v>
      </c>
      <c r="D37" s="26" t="s">
        <v>422</v>
      </c>
      <c r="E37" s="27">
        <v>28792</v>
      </c>
      <c r="F37" s="27">
        <v>28792</v>
      </c>
      <c r="G37" s="27"/>
      <c r="H37" s="29"/>
      <c r="I37" s="27"/>
      <c r="J37" s="44" t="s">
        <v>401</v>
      </c>
    </row>
    <row r="38" spans="1:10" s="30" customFormat="1" ht="54" customHeight="1">
      <c r="A38" s="24">
        <v>26</v>
      </c>
      <c r="B38" s="25">
        <v>801</v>
      </c>
      <c r="C38" s="133">
        <v>80130</v>
      </c>
      <c r="D38" s="26" t="s">
        <v>423</v>
      </c>
      <c r="E38" s="27">
        <v>1644940</v>
      </c>
      <c r="F38" s="27">
        <v>1644940</v>
      </c>
      <c r="G38" s="27"/>
      <c r="H38" s="29"/>
      <c r="I38" s="27"/>
      <c r="J38" s="44" t="s">
        <v>401</v>
      </c>
    </row>
    <row r="39" spans="1:10" s="30" customFormat="1" ht="75.75" customHeight="1">
      <c r="A39" s="19">
        <v>27</v>
      </c>
      <c r="B39" s="25">
        <v>801</v>
      </c>
      <c r="C39" s="133">
        <v>80130</v>
      </c>
      <c r="D39" s="26" t="s">
        <v>424</v>
      </c>
      <c r="E39" s="27">
        <v>400000</v>
      </c>
      <c r="F39" s="27">
        <v>400000</v>
      </c>
      <c r="G39" s="27"/>
      <c r="H39" s="29"/>
      <c r="I39" s="27"/>
      <c r="J39" s="44" t="s">
        <v>401</v>
      </c>
    </row>
    <row r="40" spans="1:10" s="30" customFormat="1" ht="67.5" customHeight="1">
      <c r="A40" s="24">
        <v>28</v>
      </c>
      <c r="B40" s="25">
        <v>801</v>
      </c>
      <c r="C40" s="133">
        <v>80130</v>
      </c>
      <c r="D40" s="26" t="s">
        <v>425</v>
      </c>
      <c r="E40" s="27">
        <v>500000</v>
      </c>
      <c r="F40" s="27">
        <v>5000</v>
      </c>
      <c r="G40" s="27">
        <v>70000</v>
      </c>
      <c r="H40" s="29"/>
      <c r="I40" s="27">
        <v>425000</v>
      </c>
      <c r="J40" s="44" t="s">
        <v>426</v>
      </c>
    </row>
    <row r="41" spans="1:10" s="30" customFormat="1" ht="87.75" customHeight="1">
      <c r="A41" s="19">
        <v>29</v>
      </c>
      <c r="B41" s="25">
        <v>801</v>
      </c>
      <c r="C41" s="133">
        <v>80130</v>
      </c>
      <c r="D41" s="26" t="s">
        <v>427</v>
      </c>
      <c r="E41" s="27">
        <v>1415373</v>
      </c>
      <c r="F41" s="27">
        <v>489320</v>
      </c>
      <c r="G41" s="27">
        <v>130957</v>
      </c>
      <c r="H41" s="29"/>
      <c r="I41" s="27">
        <v>795096</v>
      </c>
      <c r="J41" s="44" t="s">
        <v>401</v>
      </c>
    </row>
    <row r="42" spans="1:10" s="30" customFormat="1" ht="91.5" customHeight="1">
      <c r="A42" s="24">
        <v>30</v>
      </c>
      <c r="B42" s="25">
        <v>801</v>
      </c>
      <c r="C42" s="133">
        <v>80130</v>
      </c>
      <c r="D42" s="26" t="s">
        <v>428</v>
      </c>
      <c r="E42" s="27">
        <v>2000000</v>
      </c>
      <c r="F42" s="27">
        <v>20000</v>
      </c>
      <c r="G42" s="27">
        <v>280000</v>
      </c>
      <c r="H42" s="29"/>
      <c r="I42" s="27">
        <v>1700000</v>
      </c>
      <c r="J42" s="44" t="s">
        <v>401</v>
      </c>
    </row>
    <row r="43" spans="1:10" s="30" customFormat="1" ht="87.75" customHeight="1">
      <c r="A43" s="19">
        <v>31</v>
      </c>
      <c r="B43" s="25">
        <v>801</v>
      </c>
      <c r="C43" s="133">
        <v>80140</v>
      </c>
      <c r="D43" s="26" t="s">
        <v>429</v>
      </c>
      <c r="E43" s="27">
        <v>3000000</v>
      </c>
      <c r="F43" s="27"/>
      <c r="G43" s="27">
        <v>450000</v>
      </c>
      <c r="H43" s="29"/>
      <c r="I43" s="27">
        <v>2550000</v>
      </c>
      <c r="J43" s="44" t="s">
        <v>430</v>
      </c>
    </row>
    <row r="44" spans="1:10" s="30" customFormat="1" ht="113.25" customHeight="1">
      <c r="A44" s="24">
        <v>32</v>
      </c>
      <c r="B44" s="25">
        <v>851</v>
      </c>
      <c r="C44" s="133">
        <v>85111</v>
      </c>
      <c r="D44" s="26" t="s">
        <v>436</v>
      </c>
      <c r="E44" s="27">
        <v>600000</v>
      </c>
      <c r="F44" s="47">
        <v>600000</v>
      </c>
      <c r="G44" s="27"/>
      <c r="H44" s="29"/>
      <c r="I44" s="27"/>
      <c r="J44" s="44" t="s">
        <v>401</v>
      </c>
    </row>
    <row r="45" spans="1:10" s="30" customFormat="1" ht="52.5" customHeight="1">
      <c r="A45" s="19">
        <v>33</v>
      </c>
      <c r="B45" s="25">
        <v>852</v>
      </c>
      <c r="C45" s="133">
        <v>85202</v>
      </c>
      <c r="D45" s="26" t="s">
        <v>431</v>
      </c>
      <c r="E45" s="27">
        <v>1173151</v>
      </c>
      <c r="F45" s="31"/>
      <c r="G45" s="27">
        <v>175973</v>
      </c>
      <c r="I45" s="27">
        <v>997178</v>
      </c>
      <c r="J45" s="44" t="s">
        <v>401</v>
      </c>
    </row>
    <row r="46" spans="1:10" s="30" customFormat="1" ht="63.75" customHeight="1">
      <c r="A46" s="24">
        <v>34</v>
      </c>
      <c r="B46" s="25">
        <v>852</v>
      </c>
      <c r="C46" s="133">
        <v>85202</v>
      </c>
      <c r="D46" s="26" t="s">
        <v>432</v>
      </c>
      <c r="E46" s="27">
        <v>4200000</v>
      </c>
      <c r="F46" s="27">
        <v>200000</v>
      </c>
      <c r="G46" s="27"/>
      <c r="H46" s="27">
        <v>4000000</v>
      </c>
      <c r="I46" s="37"/>
      <c r="J46" s="44" t="s">
        <v>401</v>
      </c>
    </row>
    <row r="47" spans="1:10" s="30" customFormat="1" ht="80.25" customHeight="1">
      <c r="A47" s="19">
        <v>35</v>
      </c>
      <c r="B47" s="25">
        <v>854</v>
      </c>
      <c r="C47" s="133">
        <v>85403</v>
      </c>
      <c r="D47" s="26" t="s">
        <v>433</v>
      </c>
      <c r="E47" s="27">
        <v>6515070</v>
      </c>
      <c r="F47" s="27"/>
      <c r="G47" s="27">
        <v>977261</v>
      </c>
      <c r="H47" s="29"/>
      <c r="I47" s="27">
        <v>5537809</v>
      </c>
      <c r="J47" s="44" t="s">
        <v>401</v>
      </c>
    </row>
    <row r="48" spans="1:10" s="30" customFormat="1" ht="65.25" customHeight="1">
      <c r="A48" s="24">
        <v>36</v>
      </c>
      <c r="B48" s="25">
        <v>921</v>
      </c>
      <c r="C48" s="133">
        <v>92104</v>
      </c>
      <c r="D48" s="26" t="s">
        <v>437</v>
      </c>
      <c r="E48" s="27">
        <v>9000</v>
      </c>
      <c r="F48" s="27">
        <v>9000</v>
      </c>
      <c r="G48" s="27"/>
      <c r="H48" s="29"/>
      <c r="I48" s="27"/>
      <c r="J48" s="44" t="s">
        <v>401</v>
      </c>
    </row>
    <row r="49" spans="1:10" s="30" customFormat="1" ht="62.25" customHeight="1">
      <c r="A49" s="19">
        <v>37</v>
      </c>
      <c r="B49" s="25">
        <v>921</v>
      </c>
      <c r="C49" s="133">
        <v>92195</v>
      </c>
      <c r="D49" s="26" t="s">
        <v>434</v>
      </c>
      <c r="E49" s="27">
        <v>300000</v>
      </c>
      <c r="F49" s="27"/>
      <c r="G49" s="27">
        <v>45000</v>
      </c>
      <c r="H49" s="29"/>
      <c r="I49" s="27">
        <v>255000</v>
      </c>
      <c r="J49" s="44" t="s">
        <v>401</v>
      </c>
    </row>
    <row r="50" spans="1:10" s="16" customFormat="1" ht="12.75">
      <c r="A50" s="147" t="s">
        <v>435</v>
      </c>
      <c r="B50" s="147"/>
      <c r="C50" s="147"/>
      <c r="D50" s="147"/>
      <c r="E50" s="38">
        <f>SUM(E13:E49)</f>
        <v>40591866</v>
      </c>
      <c r="F50" s="38">
        <f>SUM(F14:F47)</f>
        <v>11236490</v>
      </c>
      <c r="G50" s="38">
        <f>SUM(G14:G47)</f>
        <v>3357618</v>
      </c>
      <c r="H50" s="38">
        <f>SUM(H14:H47)</f>
        <v>4000000</v>
      </c>
      <c r="I50" s="38">
        <f>SUM(I14:I47)</f>
        <v>21662758</v>
      </c>
      <c r="J50" s="46"/>
    </row>
    <row r="52" spans="2:3" ht="12.75">
      <c r="B52" s="39"/>
      <c r="C52" s="39"/>
    </row>
  </sheetData>
  <sheetProtection/>
  <mergeCells count="14">
    <mergeCell ref="J8:J12"/>
    <mergeCell ref="E9:E12"/>
    <mergeCell ref="F9:I9"/>
    <mergeCell ref="F10:F12"/>
    <mergeCell ref="G10:G12"/>
    <mergeCell ref="H10:H12"/>
    <mergeCell ref="I10:I12"/>
    <mergeCell ref="A50:D50"/>
    <mergeCell ref="A6:J6"/>
    <mergeCell ref="A8:A12"/>
    <mergeCell ref="B8:B12"/>
    <mergeCell ref="C8:C12"/>
    <mergeCell ref="D8:D12"/>
    <mergeCell ref="E8:I8"/>
  </mergeCells>
  <printOptions/>
  <pageMargins left="0.36" right="0.18" top="0.27" bottom="0.26" header="0.19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C1" sqref="C1"/>
    </sheetView>
  </sheetViews>
  <sheetFormatPr defaultColWidth="9.33203125" defaultRowHeight="12.75"/>
  <cols>
    <col min="1" max="1" width="6.33203125" style="0" customWidth="1"/>
    <col min="2" max="2" width="10.33203125" style="0" customWidth="1"/>
    <col min="3" max="3" width="63.66015625" style="0" customWidth="1"/>
    <col min="4" max="4" width="8.83203125" style="0" customWidth="1"/>
    <col min="5" max="5" width="16.5" style="0" customWidth="1"/>
    <col min="6" max="6" width="1.171875" style="0" customWidth="1"/>
  </cols>
  <sheetData>
    <row r="1" spans="4:9" s="15" customFormat="1" ht="12.75">
      <c r="D1" s="41" t="s">
        <v>458</v>
      </c>
      <c r="I1" s="42"/>
    </row>
    <row r="2" spans="4:9" s="15" customFormat="1" ht="12.75">
      <c r="D2" s="41" t="s">
        <v>629</v>
      </c>
      <c r="I2" s="42"/>
    </row>
    <row r="3" spans="4:9" s="15" customFormat="1" ht="12.75">
      <c r="D3" s="41" t="s">
        <v>630</v>
      </c>
      <c r="I3" s="42"/>
    </row>
    <row r="4" spans="4:9" s="15" customFormat="1" ht="12.75">
      <c r="D4" s="41" t="s">
        <v>627</v>
      </c>
      <c r="I4" s="42"/>
    </row>
    <row r="5" spans="7:9" s="15" customFormat="1" ht="12.75">
      <c r="G5" s="40"/>
      <c r="I5" s="42"/>
    </row>
    <row r="6" spans="1:9" s="16" customFormat="1" ht="31.5" customHeight="1">
      <c r="A6" s="148" t="s">
        <v>459</v>
      </c>
      <c r="B6" s="148"/>
      <c r="C6" s="148"/>
      <c r="D6" s="148"/>
      <c r="E6" s="148"/>
      <c r="F6" s="53"/>
      <c r="G6" s="53"/>
      <c r="H6" s="53"/>
      <c r="I6" s="53"/>
    </row>
    <row r="7" spans="1:6" ht="18" customHeight="1">
      <c r="A7" s="153"/>
      <c r="B7" s="153"/>
      <c r="C7" s="153"/>
      <c r="D7" s="153"/>
      <c r="E7" s="153"/>
      <c r="F7" s="153"/>
    </row>
    <row r="8" spans="1:6" ht="16.5" customHeight="1">
      <c r="A8" s="48" t="s">
        <v>0</v>
      </c>
      <c r="B8" s="48" t="s">
        <v>1</v>
      </c>
      <c r="C8" s="48" t="s">
        <v>438</v>
      </c>
      <c r="D8" s="154" t="s">
        <v>439</v>
      </c>
      <c r="E8" s="154"/>
      <c r="F8" s="154"/>
    </row>
    <row r="9" spans="1:6" ht="16.5" customHeight="1">
      <c r="A9" s="49" t="s">
        <v>113</v>
      </c>
      <c r="B9" s="49"/>
      <c r="C9" s="11" t="s">
        <v>114</v>
      </c>
      <c r="D9" s="155" t="s">
        <v>117</v>
      </c>
      <c r="E9" s="155"/>
      <c r="F9" s="155"/>
    </row>
    <row r="10" spans="1:6" ht="16.5" customHeight="1">
      <c r="A10" s="12"/>
      <c r="B10" s="13" t="s">
        <v>132</v>
      </c>
      <c r="C10" s="50" t="s">
        <v>133</v>
      </c>
      <c r="D10" s="156" t="s">
        <v>117</v>
      </c>
      <c r="E10" s="156"/>
      <c r="F10" s="156"/>
    </row>
    <row r="11" spans="1:6" ht="36" customHeight="1">
      <c r="A11" s="51"/>
      <c r="B11" s="51"/>
      <c r="C11" s="52" t="s">
        <v>440</v>
      </c>
      <c r="D11" s="157" t="s">
        <v>117</v>
      </c>
      <c r="E11" s="157"/>
      <c r="F11" s="157"/>
    </row>
    <row r="12" spans="1:6" ht="16.5" customHeight="1">
      <c r="A12" s="49" t="s">
        <v>155</v>
      </c>
      <c r="B12" s="49"/>
      <c r="C12" s="11" t="s">
        <v>156</v>
      </c>
      <c r="D12" s="155" t="s">
        <v>160</v>
      </c>
      <c r="E12" s="155"/>
      <c r="F12" s="155"/>
    </row>
    <row r="13" spans="1:6" ht="16.5" customHeight="1">
      <c r="A13" s="12"/>
      <c r="B13" s="13" t="s">
        <v>190</v>
      </c>
      <c r="C13" s="50" t="s">
        <v>191</v>
      </c>
      <c r="D13" s="156" t="s">
        <v>195</v>
      </c>
      <c r="E13" s="156"/>
      <c r="F13" s="156"/>
    </row>
    <row r="14" spans="1:6" ht="19.5" customHeight="1">
      <c r="A14" s="51"/>
      <c r="B14" s="51"/>
      <c r="C14" s="52" t="s">
        <v>441</v>
      </c>
      <c r="D14" s="157" t="s">
        <v>195</v>
      </c>
      <c r="E14" s="157"/>
      <c r="F14" s="157"/>
    </row>
    <row r="15" spans="1:6" ht="16.5" customHeight="1">
      <c r="A15" s="12"/>
      <c r="B15" s="13" t="s">
        <v>225</v>
      </c>
      <c r="C15" s="50" t="s">
        <v>30</v>
      </c>
      <c r="D15" s="156" t="s">
        <v>228</v>
      </c>
      <c r="E15" s="156"/>
      <c r="F15" s="156"/>
    </row>
    <row r="16" spans="1:6" ht="34.5" customHeight="1">
      <c r="A16" s="51"/>
      <c r="B16" s="51"/>
      <c r="C16" s="52" t="s">
        <v>440</v>
      </c>
      <c r="D16" s="157" t="s">
        <v>442</v>
      </c>
      <c r="E16" s="157"/>
      <c r="F16" s="157"/>
    </row>
    <row r="17" spans="1:6" ht="36" customHeight="1">
      <c r="A17" s="51"/>
      <c r="B17" s="51"/>
      <c r="C17" s="52" t="s">
        <v>440</v>
      </c>
      <c r="D17" s="157" t="s">
        <v>443</v>
      </c>
      <c r="E17" s="157"/>
      <c r="F17" s="157"/>
    </row>
    <row r="18" spans="1:6" ht="39" customHeight="1">
      <c r="A18" s="51"/>
      <c r="B18" s="51"/>
      <c r="C18" s="52" t="s">
        <v>444</v>
      </c>
      <c r="D18" s="157" t="s">
        <v>445</v>
      </c>
      <c r="E18" s="157"/>
      <c r="F18" s="157"/>
    </row>
    <row r="19" spans="1:6" ht="37.5" customHeight="1">
      <c r="A19" s="51"/>
      <c r="B19" s="51"/>
      <c r="C19" s="52" t="s">
        <v>444</v>
      </c>
      <c r="D19" s="157" t="s">
        <v>446</v>
      </c>
      <c r="E19" s="157"/>
      <c r="F19" s="157"/>
    </row>
    <row r="20" spans="1:6" ht="36" customHeight="1">
      <c r="A20" s="51"/>
      <c r="B20" s="51"/>
      <c r="C20" s="52" t="s">
        <v>444</v>
      </c>
      <c r="D20" s="157" t="s">
        <v>447</v>
      </c>
      <c r="E20" s="157"/>
      <c r="F20" s="157"/>
    </row>
    <row r="21" spans="1:6" ht="16.5" customHeight="1">
      <c r="A21" s="49" t="s">
        <v>235</v>
      </c>
      <c r="B21" s="49"/>
      <c r="C21" s="11" t="s">
        <v>236</v>
      </c>
      <c r="D21" s="155" t="s">
        <v>448</v>
      </c>
      <c r="E21" s="155"/>
      <c r="F21" s="155"/>
    </row>
    <row r="22" spans="1:6" ht="16.5" customHeight="1">
      <c r="A22" s="12"/>
      <c r="B22" s="13" t="s">
        <v>242</v>
      </c>
      <c r="C22" s="50" t="s">
        <v>243</v>
      </c>
      <c r="D22" s="156" t="s">
        <v>241</v>
      </c>
      <c r="E22" s="156"/>
      <c r="F22" s="156"/>
    </row>
    <row r="23" spans="1:6" ht="36" customHeight="1">
      <c r="A23" s="51"/>
      <c r="B23" s="51"/>
      <c r="C23" s="52" t="s">
        <v>450</v>
      </c>
      <c r="D23" s="157" t="s">
        <v>241</v>
      </c>
      <c r="E23" s="157"/>
      <c r="F23" s="157"/>
    </row>
    <row r="24" spans="1:6" ht="16.5" customHeight="1">
      <c r="A24" s="12"/>
      <c r="B24" s="13" t="s">
        <v>246</v>
      </c>
      <c r="C24" s="50" t="s">
        <v>30</v>
      </c>
      <c r="D24" s="156" t="s">
        <v>239</v>
      </c>
      <c r="E24" s="156"/>
      <c r="F24" s="156"/>
    </row>
    <row r="25" spans="1:6" ht="24.75" customHeight="1">
      <c r="A25" s="51"/>
      <c r="B25" s="51"/>
      <c r="C25" s="52" t="s">
        <v>449</v>
      </c>
      <c r="D25" s="157" t="s">
        <v>239</v>
      </c>
      <c r="E25" s="157"/>
      <c r="F25" s="157"/>
    </row>
    <row r="26" spans="1:6" ht="16.5" customHeight="1">
      <c r="A26" s="49" t="s">
        <v>247</v>
      </c>
      <c r="B26" s="49"/>
      <c r="C26" s="11" t="s">
        <v>248</v>
      </c>
      <c r="D26" s="155" t="s">
        <v>252</v>
      </c>
      <c r="E26" s="155"/>
      <c r="F26" s="155"/>
    </row>
    <row r="27" spans="1:6" ht="16.5" customHeight="1">
      <c r="A27" s="12"/>
      <c r="B27" s="13" t="s">
        <v>255</v>
      </c>
      <c r="C27" s="50" t="s">
        <v>256</v>
      </c>
      <c r="D27" s="156" t="s">
        <v>259</v>
      </c>
      <c r="E27" s="156"/>
      <c r="F27" s="156"/>
    </row>
    <row r="28" spans="1:6" ht="35.25" customHeight="1">
      <c r="A28" s="51"/>
      <c r="B28" s="51"/>
      <c r="C28" s="52" t="s">
        <v>451</v>
      </c>
      <c r="D28" s="157" t="s">
        <v>259</v>
      </c>
      <c r="E28" s="157"/>
      <c r="F28" s="157"/>
    </row>
    <row r="29" spans="1:6" ht="16.5" customHeight="1">
      <c r="A29" s="12"/>
      <c r="B29" s="13" t="s">
        <v>267</v>
      </c>
      <c r="C29" s="50" t="s">
        <v>268</v>
      </c>
      <c r="D29" s="156" t="s">
        <v>271</v>
      </c>
      <c r="E29" s="156"/>
      <c r="F29" s="156"/>
    </row>
    <row r="30" spans="1:6" ht="36" customHeight="1">
      <c r="A30" s="51"/>
      <c r="B30" s="51"/>
      <c r="C30" s="52" t="s">
        <v>451</v>
      </c>
      <c r="D30" s="157" t="s">
        <v>271</v>
      </c>
      <c r="E30" s="157"/>
      <c r="F30" s="157"/>
    </row>
    <row r="31" spans="1:6" ht="16.5" customHeight="1">
      <c r="A31" s="12"/>
      <c r="B31" s="13" t="s">
        <v>278</v>
      </c>
      <c r="C31" s="50" t="s">
        <v>30</v>
      </c>
      <c r="D31" s="156" t="s">
        <v>281</v>
      </c>
      <c r="E31" s="156"/>
      <c r="F31" s="156"/>
    </row>
    <row r="32" spans="1:6" ht="36.75" customHeight="1">
      <c r="A32" s="51"/>
      <c r="B32" s="51"/>
      <c r="C32" s="52" t="s">
        <v>452</v>
      </c>
      <c r="D32" s="157" t="s">
        <v>281</v>
      </c>
      <c r="E32" s="157"/>
      <c r="F32" s="157"/>
    </row>
    <row r="33" spans="1:6" ht="16.5" customHeight="1">
      <c r="A33" s="49" t="s">
        <v>283</v>
      </c>
      <c r="B33" s="49"/>
      <c r="C33" s="11" t="s">
        <v>284</v>
      </c>
      <c r="D33" s="155" t="s">
        <v>287</v>
      </c>
      <c r="E33" s="155"/>
      <c r="F33" s="155"/>
    </row>
    <row r="34" spans="1:6" ht="16.5" customHeight="1">
      <c r="A34" s="12"/>
      <c r="B34" s="13" t="s">
        <v>289</v>
      </c>
      <c r="C34" s="50" t="s">
        <v>290</v>
      </c>
      <c r="D34" s="156" t="s">
        <v>291</v>
      </c>
      <c r="E34" s="156"/>
      <c r="F34" s="156"/>
    </row>
    <row r="35" spans="1:6" ht="36.75" customHeight="1">
      <c r="A35" s="51"/>
      <c r="B35" s="51"/>
      <c r="C35" s="52" t="s">
        <v>451</v>
      </c>
      <c r="D35" s="157" t="s">
        <v>453</v>
      </c>
      <c r="E35" s="157"/>
      <c r="F35" s="157"/>
    </row>
    <row r="36" spans="1:6" ht="24" customHeight="1">
      <c r="A36" s="51"/>
      <c r="B36" s="51"/>
      <c r="C36" s="52" t="s">
        <v>454</v>
      </c>
      <c r="D36" s="157" t="s">
        <v>455</v>
      </c>
      <c r="E36" s="157"/>
      <c r="F36" s="157"/>
    </row>
    <row r="37" spans="1:6" ht="34.5" customHeight="1">
      <c r="A37" s="51"/>
      <c r="B37" s="51"/>
      <c r="C37" s="52" t="s">
        <v>452</v>
      </c>
      <c r="D37" s="157" t="s">
        <v>455</v>
      </c>
      <c r="E37" s="157"/>
      <c r="F37" s="157"/>
    </row>
    <row r="38" spans="1:6" ht="16.5" customHeight="1">
      <c r="A38" s="12"/>
      <c r="B38" s="13" t="s">
        <v>302</v>
      </c>
      <c r="C38" s="50" t="s">
        <v>30</v>
      </c>
      <c r="D38" s="156" t="s">
        <v>304</v>
      </c>
      <c r="E38" s="156"/>
      <c r="F38" s="156"/>
    </row>
    <row r="39" spans="1:6" ht="24" customHeight="1">
      <c r="A39" s="51"/>
      <c r="B39" s="51"/>
      <c r="C39" s="52" t="s">
        <v>454</v>
      </c>
      <c r="D39" s="157" t="s">
        <v>304</v>
      </c>
      <c r="E39" s="157"/>
      <c r="F39" s="157"/>
    </row>
    <row r="40" spans="1:6" ht="16.5" customHeight="1">
      <c r="A40" s="49" t="s">
        <v>306</v>
      </c>
      <c r="B40" s="49"/>
      <c r="C40" s="11" t="s">
        <v>307</v>
      </c>
      <c r="D40" s="155" t="s">
        <v>311</v>
      </c>
      <c r="E40" s="155"/>
      <c r="F40" s="155"/>
    </row>
    <row r="41" spans="1:6" ht="16.5" customHeight="1">
      <c r="A41" s="12"/>
      <c r="B41" s="13" t="s">
        <v>319</v>
      </c>
      <c r="C41" s="50" t="s">
        <v>320</v>
      </c>
      <c r="D41" s="156" t="s">
        <v>324</v>
      </c>
      <c r="E41" s="156"/>
      <c r="F41" s="156"/>
    </row>
    <row r="42" spans="1:6" ht="39.75" customHeight="1">
      <c r="A42" s="51"/>
      <c r="B42" s="51"/>
      <c r="C42" s="52" t="s">
        <v>444</v>
      </c>
      <c r="D42" s="157" t="s">
        <v>324</v>
      </c>
      <c r="E42" s="157"/>
      <c r="F42" s="157"/>
    </row>
    <row r="43" spans="1:6" ht="16.5" customHeight="1">
      <c r="A43" s="12"/>
      <c r="B43" s="13" t="s">
        <v>336</v>
      </c>
      <c r="C43" s="50" t="s">
        <v>337</v>
      </c>
      <c r="D43" s="156" t="s">
        <v>338</v>
      </c>
      <c r="E43" s="156"/>
      <c r="F43" s="156"/>
    </row>
    <row r="44" spans="1:6" ht="19.5" customHeight="1">
      <c r="A44" s="51"/>
      <c r="B44" s="51"/>
      <c r="C44" s="52" t="s">
        <v>441</v>
      </c>
      <c r="D44" s="157" t="s">
        <v>338</v>
      </c>
      <c r="E44" s="157"/>
      <c r="F44" s="157"/>
    </row>
    <row r="45" spans="1:6" ht="16.5" customHeight="1">
      <c r="A45" s="12"/>
      <c r="B45" s="13" t="s">
        <v>342</v>
      </c>
      <c r="C45" s="50" t="s">
        <v>343</v>
      </c>
      <c r="D45" s="156" t="s">
        <v>344</v>
      </c>
      <c r="E45" s="156"/>
      <c r="F45" s="156"/>
    </row>
    <row r="46" spans="1:6" ht="38.25" customHeight="1">
      <c r="A46" s="51"/>
      <c r="B46" s="51"/>
      <c r="C46" s="52" t="s">
        <v>444</v>
      </c>
      <c r="D46" s="157" t="s">
        <v>344</v>
      </c>
      <c r="E46" s="157"/>
      <c r="F46" s="157"/>
    </row>
    <row r="47" spans="1:6" ht="16.5" customHeight="1">
      <c r="A47" s="49" t="s">
        <v>353</v>
      </c>
      <c r="B47" s="49"/>
      <c r="C47" s="11" t="s">
        <v>354</v>
      </c>
      <c r="D47" s="155" t="s">
        <v>358</v>
      </c>
      <c r="E47" s="155"/>
      <c r="F47" s="155"/>
    </row>
    <row r="48" spans="1:6" ht="16.5" customHeight="1">
      <c r="A48" s="12"/>
      <c r="B48" s="13" t="s">
        <v>363</v>
      </c>
      <c r="C48" s="50" t="s">
        <v>364</v>
      </c>
      <c r="D48" s="156" t="s">
        <v>365</v>
      </c>
      <c r="E48" s="156"/>
      <c r="F48" s="156"/>
    </row>
    <row r="49" spans="1:6" ht="37.5" customHeight="1">
      <c r="A49" s="51"/>
      <c r="B49" s="51"/>
      <c r="C49" s="52" t="s">
        <v>440</v>
      </c>
      <c r="D49" s="157" t="s">
        <v>365</v>
      </c>
      <c r="E49" s="157"/>
      <c r="F49" s="157"/>
    </row>
    <row r="50" spans="1:6" ht="16.5" customHeight="1">
      <c r="A50" s="12"/>
      <c r="B50" s="13" t="s">
        <v>366</v>
      </c>
      <c r="C50" s="50" t="s">
        <v>367</v>
      </c>
      <c r="D50" s="156" t="s">
        <v>369</v>
      </c>
      <c r="E50" s="156"/>
      <c r="F50" s="156"/>
    </row>
    <row r="51" spans="1:6" ht="39" customHeight="1">
      <c r="A51" s="51"/>
      <c r="B51" s="51"/>
      <c r="C51" s="52" t="s">
        <v>452</v>
      </c>
      <c r="D51" s="157" t="s">
        <v>369</v>
      </c>
      <c r="E51" s="157"/>
      <c r="F51" s="157"/>
    </row>
    <row r="52" spans="1:6" ht="5.25" customHeight="1">
      <c r="A52" s="162"/>
      <c r="B52" s="162"/>
      <c r="C52" s="163"/>
      <c r="D52" s="163"/>
      <c r="E52" s="163"/>
      <c r="F52" s="163"/>
    </row>
    <row r="53" spans="1:6" ht="16.5" customHeight="1">
      <c r="A53" s="158" t="s">
        <v>456</v>
      </c>
      <c r="B53" s="159"/>
      <c r="C53" s="160"/>
      <c r="D53" s="161" t="s">
        <v>457</v>
      </c>
      <c r="E53" s="161"/>
      <c r="F53" s="161"/>
    </row>
  </sheetData>
  <sheetProtection/>
  <mergeCells count="50">
    <mergeCell ref="A6:E6"/>
    <mergeCell ref="A53:C53"/>
    <mergeCell ref="D53:F53"/>
    <mergeCell ref="D50:F50"/>
    <mergeCell ref="D51:F51"/>
    <mergeCell ref="A52:B52"/>
    <mergeCell ref="C52:F52"/>
    <mergeCell ref="D46:F46"/>
    <mergeCell ref="D47:F47"/>
    <mergeCell ref="D48:F48"/>
    <mergeCell ref="D39:F39"/>
    <mergeCell ref="D40:F40"/>
    <mergeCell ref="D41:F41"/>
    <mergeCell ref="D37:F37"/>
    <mergeCell ref="D38:F38"/>
    <mergeCell ref="D49:F49"/>
    <mergeCell ref="D42:F42"/>
    <mergeCell ref="D43:F43"/>
    <mergeCell ref="D44:F44"/>
    <mergeCell ref="D45:F45"/>
    <mergeCell ref="D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D30:F30"/>
    <mergeCell ref="D23:F23"/>
    <mergeCell ref="D24:F24"/>
    <mergeCell ref="D18:F18"/>
    <mergeCell ref="D19:F19"/>
    <mergeCell ref="D20:F20"/>
    <mergeCell ref="D21:F21"/>
    <mergeCell ref="D13:F13"/>
    <mergeCell ref="D14:F14"/>
    <mergeCell ref="D15:F15"/>
    <mergeCell ref="D16:F16"/>
    <mergeCell ref="D17:F17"/>
    <mergeCell ref="D22:F22"/>
    <mergeCell ref="A7:F7"/>
    <mergeCell ref="D8:F8"/>
    <mergeCell ref="D9:F9"/>
    <mergeCell ref="D10:F10"/>
    <mergeCell ref="D11:F11"/>
    <mergeCell ref="D12:F12"/>
  </mergeCells>
  <printOptions/>
  <pageMargins left="0.55" right="0.3" top="0.24" bottom="0.21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F1">
      <selection activeCell="G3" sqref="G3"/>
    </sheetView>
  </sheetViews>
  <sheetFormatPr defaultColWidth="12" defaultRowHeight="12.75"/>
  <cols>
    <col min="1" max="1" width="4.16015625" style="54" bestFit="1" customWidth="1"/>
    <col min="2" max="2" width="27.5" style="54" customWidth="1"/>
    <col min="3" max="3" width="6.83203125" style="54" hidden="1" customWidth="1"/>
    <col min="4" max="4" width="12.33203125" style="54" customWidth="1"/>
    <col min="5" max="5" width="17" style="54" customWidth="1"/>
    <col min="6" max="6" width="16.5" style="54" customWidth="1"/>
    <col min="7" max="7" width="16" style="54" customWidth="1"/>
    <col min="8" max="8" width="14.16015625" style="54" customWidth="1"/>
    <col min="9" max="9" width="13" style="54" customWidth="1"/>
    <col min="10" max="10" width="11.83203125" style="54" customWidth="1"/>
    <col min="11" max="11" width="9" style="54" customWidth="1"/>
    <col min="12" max="12" width="14.16015625" style="54" customWidth="1"/>
    <col min="13" max="13" width="13.66015625" style="54" customWidth="1"/>
    <col min="14" max="16384" width="12" style="54" customWidth="1"/>
  </cols>
  <sheetData>
    <row r="1" spans="9:11" s="15" customFormat="1" ht="12.75">
      <c r="I1" s="42"/>
      <c r="K1" s="41" t="s">
        <v>523</v>
      </c>
    </row>
    <row r="2" spans="9:11" s="15" customFormat="1" ht="12.75">
      <c r="I2" s="42"/>
      <c r="K2" s="41" t="s">
        <v>629</v>
      </c>
    </row>
    <row r="3" spans="9:11" s="15" customFormat="1" ht="12.75">
      <c r="I3" s="42"/>
      <c r="K3" s="41" t="s">
        <v>630</v>
      </c>
    </row>
    <row r="4" spans="9:11" s="15" customFormat="1" ht="12.75">
      <c r="I4" s="42"/>
      <c r="K4" s="41" t="s">
        <v>627</v>
      </c>
    </row>
    <row r="5" ht="12.75">
      <c r="B5" s="16"/>
    </row>
    <row r="6" spans="1:13" ht="12.75">
      <c r="A6" s="164" t="s">
        <v>460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</row>
    <row r="7" ht="12" thickBot="1"/>
    <row r="8" spans="1:13" ht="11.25" customHeight="1">
      <c r="A8" s="165" t="s">
        <v>386</v>
      </c>
      <c r="B8" s="168" t="s">
        <v>461</v>
      </c>
      <c r="C8" s="171" t="s">
        <v>462</v>
      </c>
      <c r="D8" s="174" t="s">
        <v>463</v>
      </c>
      <c r="E8" s="174" t="s">
        <v>464</v>
      </c>
      <c r="F8" s="168" t="s">
        <v>465</v>
      </c>
      <c r="G8" s="168"/>
      <c r="H8" s="168" t="s">
        <v>389</v>
      </c>
      <c r="I8" s="168"/>
      <c r="J8" s="168"/>
      <c r="K8" s="168"/>
      <c r="L8" s="168"/>
      <c r="M8" s="177"/>
    </row>
    <row r="9" spans="1:13" ht="11.25">
      <c r="A9" s="166"/>
      <c r="B9" s="169"/>
      <c r="C9" s="172"/>
      <c r="D9" s="175"/>
      <c r="E9" s="175"/>
      <c r="F9" s="175" t="s">
        <v>466</v>
      </c>
      <c r="G9" s="175" t="s">
        <v>467</v>
      </c>
      <c r="H9" s="169" t="s">
        <v>468</v>
      </c>
      <c r="I9" s="169"/>
      <c r="J9" s="169"/>
      <c r="K9" s="169"/>
      <c r="L9" s="169"/>
      <c r="M9" s="178"/>
    </row>
    <row r="10" spans="1:13" ht="11.25">
      <c r="A10" s="166"/>
      <c r="B10" s="169"/>
      <c r="C10" s="172"/>
      <c r="D10" s="175"/>
      <c r="E10" s="175"/>
      <c r="F10" s="175"/>
      <c r="G10" s="175"/>
      <c r="H10" s="175" t="s">
        <v>469</v>
      </c>
      <c r="I10" s="169" t="s">
        <v>470</v>
      </c>
      <c r="J10" s="169"/>
      <c r="K10" s="169"/>
      <c r="L10" s="169"/>
      <c r="M10" s="178"/>
    </row>
    <row r="11" spans="1:13" ht="14.25" customHeight="1">
      <c r="A11" s="166"/>
      <c r="B11" s="169"/>
      <c r="C11" s="172"/>
      <c r="D11" s="175"/>
      <c r="E11" s="175"/>
      <c r="F11" s="175"/>
      <c r="G11" s="175"/>
      <c r="H11" s="175"/>
      <c r="I11" s="169" t="s">
        <v>471</v>
      </c>
      <c r="J11" s="169"/>
      <c r="K11" s="169"/>
      <c r="L11" s="169"/>
      <c r="M11" s="55"/>
    </row>
    <row r="12" spans="1:13" ht="12.75" customHeight="1">
      <c r="A12" s="166"/>
      <c r="B12" s="169"/>
      <c r="C12" s="172"/>
      <c r="D12" s="175"/>
      <c r="E12" s="175"/>
      <c r="F12" s="175"/>
      <c r="G12" s="175"/>
      <c r="H12" s="175"/>
      <c r="I12" s="175" t="s">
        <v>472</v>
      </c>
      <c r="J12" s="169" t="s">
        <v>473</v>
      </c>
      <c r="K12" s="169"/>
      <c r="L12" s="169"/>
      <c r="M12" s="179" t="s">
        <v>474</v>
      </c>
    </row>
    <row r="13" spans="1:13" ht="29.25" customHeight="1" thickBot="1">
      <c r="A13" s="167"/>
      <c r="B13" s="170"/>
      <c r="C13" s="173"/>
      <c r="D13" s="176"/>
      <c r="E13" s="176"/>
      <c r="F13" s="176"/>
      <c r="G13" s="176"/>
      <c r="H13" s="176"/>
      <c r="I13" s="176"/>
      <c r="J13" s="56" t="s">
        <v>475</v>
      </c>
      <c r="K13" s="56" t="s">
        <v>476</v>
      </c>
      <c r="L13" s="56" t="s">
        <v>477</v>
      </c>
      <c r="M13" s="180"/>
    </row>
    <row r="14" spans="1:13" s="60" customFormat="1" ht="11.25">
      <c r="A14" s="57">
        <v>1</v>
      </c>
      <c r="B14" s="58" t="s">
        <v>8</v>
      </c>
      <c r="C14" s="181" t="s">
        <v>478</v>
      </c>
      <c r="D14" s="182"/>
      <c r="E14" s="59"/>
      <c r="F14" s="59"/>
      <c r="G14" s="59"/>
      <c r="H14" s="59"/>
      <c r="I14" s="59"/>
      <c r="J14" s="59"/>
      <c r="K14" s="59"/>
      <c r="L14" s="59"/>
      <c r="M14" s="59"/>
    </row>
    <row r="15" spans="1:13" ht="10.5" customHeight="1">
      <c r="A15" s="183" t="s">
        <v>479</v>
      </c>
      <c r="B15" s="61" t="s">
        <v>480</v>
      </c>
      <c r="C15" s="186" t="s">
        <v>481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8"/>
    </row>
    <row r="16" spans="1:13" ht="10.5" customHeight="1">
      <c r="A16" s="184"/>
      <c r="B16" s="61" t="s">
        <v>482</v>
      </c>
      <c r="C16" s="189"/>
      <c r="D16" s="190"/>
      <c r="E16" s="190"/>
      <c r="F16" s="190"/>
      <c r="G16" s="190"/>
      <c r="H16" s="190"/>
      <c r="I16" s="190"/>
      <c r="J16" s="190"/>
      <c r="K16" s="190"/>
      <c r="L16" s="190"/>
      <c r="M16" s="191"/>
    </row>
    <row r="17" spans="1:13" ht="10.5" customHeight="1">
      <c r="A17" s="184"/>
      <c r="B17" s="61" t="s">
        <v>483</v>
      </c>
      <c r="C17" s="192"/>
      <c r="D17" s="193"/>
      <c r="E17" s="193"/>
      <c r="F17" s="193"/>
      <c r="G17" s="193"/>
      <c r="H17" s="193"/>
      <c r="I17" s="193"/>
      <c r="J17" s="193"/>
      <c r="K17" s="193"/>
      <c r="L17" s="193"/>
      <c r="M17" s="194"/>
    </row>
    <row r="18" spans="1:13" ht="11.25">
      <c r="A18" s="184"/>
      <c r="B18" s="61" t="s">
        <v>484</v>
      </c>
      <c r="C18" s="62"/>
      <c r="D18" s="62">
        <v>60014</v>
      </c>
      <c r="E18" s="63">
        <f>SUM(E19:E20)</f>
        <v>2721387</v>
      </c>
      <c r="F18" s="63">
        <f>SUM(F19:F20)</f>
        <v>638654</v>
      </c>
      <c r="G18" s="63">
        <f>SUM(E18-F18)</f>
        <v>2082733</v>
      </c>
      <c r="H18" s="63">
        <f>I18+M18</f>
        <v>2442468</v>
      </c>
      <c r="I18" s="63">
        <v>452316</v>
      </c>
      <c r="J18" s="63">
        <v>452316</v>
      </c>
      <c r="K18" s="63"/>
      <c r="L18" s="63"/>
      <c r="M18" s="63">
        <v>1990152</v>
      </c>
    </row>
    <row r="19" spans="1:13" ht="11.25">
      <c r="A19" s="184"/>
      <c r="B19" s="61" t="s">
        <v>485</v>
      </c>
      <c r="C19" s="64"/>
      <c r="D19" s="64"/>
      <c r="E19" s="63">
        <v>2442468</v>
      </c>
      <c r="F19" s="63">
        <v>452316</v>
      </c>
      <c r="G19" s="63">
        <f>SUM(E19-F19)</f>
        <v>1990152</v>
      </c>
      <c r="H19" s="63">
        <v>2442468</v>
      </c>
      <c r="I19" s="63">
        <v>452316</v>
      </c>
      <c r="J19" s="63">
        <v>452316</v>
      </c>
      <c r="K19" s="63"/>
      <c r="L19" s="63"/>
      <c r="M19" s="63">
        <v>1990152</v>
      </c>
    </row>
    <row r="20" spans="1:13" ht="11.25">
      <c r="A20" s="184"/>
      <c r="B20" s="61" t="s">
        <v>486</v>
      </c>
      <c r="C20" s="64"/>
      <c r="D20" s="64"/>
      <c r="E20" s="63">
        <v>278919</v>
      </c>
      <c r="F20" s="63">
        <v>186338</v>
      </c>
      <c r="G20" s="63">
        <f>SUM(E20-F20)</f>
        <v>92581</v>
      </c>
      <c r="H20" s="63"/>
      <c r="I20" s="63"/>
      <c r="J20" s="65"/>
      <c r="K20" s="65"/>
      <c r="L20" s="65"/>
      <c r="M20" s="63"/>
    </row>
    <row r="21" spans="1:13" ht="11.25">
      <c r="A21" s="185"/>
      <c r="B21" s="61" t="s">
        <v>487</v>
      </c>
      <c r="C21" s="66"/>
      <c r="D21" s="66"/>
      <c r="E21" s="67"/>
      <c r="F21" s="67"/>
      <c r="G21" s="67"/>
      <c r="H21" s="67"/>
      <c r="I21" s="67"/>
      <c r="J21" s="68"/>
      <c r="K21" s="68"/>
      <c r="L21" s="68"/>
      <c r="M21" s="67"/>
    </row>
    <row r="22" spans="1:13" ht="11.25" customHeight="1">
      <c r="A22" s="195" t="s">
        <v>488</v>
      </c>
      <c r="B22" s="61" t="s">
        <v>480</v>
      </c>
      <c r="C22" s="186" t="s">
        <v>489</v>
      </c>
      <c r="D22" s="187"/>
      <c r="E22" s="187"/>
      <c r="F22" s="187"/>
      <c r="G22" s="187"/>
      <c r="H22" s="187"/>
      <c r="I22" s="187"/>
      <c r="J22" s="187"/>
      <c r="K22" s="187"/>
      <c r="L22" s="187"/>
      <c r="M22" s="188"/>
    </row>
    <row r="23" spans="1:13" ht="11.25">
      <c r="A23" s="195"/>
      <c r="B23" s="61" t="s">
        <v>482</v>
      </c>
      <c r="C23" s="189"/>
      <c r="D23" s="190"/>
      <c r="E23" s="190"/>
      <c r="F23" s="190"/>
      <c r="G23" s="190"/>
      <c r="H23" s="190"/>
      <c r="I23" s="190"/>
      <c r="J23" s="190"/>
      <c r="K23" s="190"/>
      <c r="L23" s="190"/>
      <c r="M23" s="191"/>
    </row>
    <row r="24" spans="1:13" ht="11.25">
      <c r="A24" s="195"/>
      <c r="B24" s="61" t="s">
        <v>483</v>
      </c>
      <c r="C24" s="192"/>
      <c r="D24" s="193"/>
      <c r="E24" s="193"/>
      <c r="F24" s="193"/>
      <c r="G24" s="193"/>
      <c r="H24" s="193"/>
      <c r="I24" s="193"/>
      <c r="J24" s="193"/>
      <c r="K24" s="193"/>
      <c r="L24" s="193"/>
      <c r="M24" s="194"/>
    </row>
    <row r="25" spans="1:13" ht="11.25">
      <c r="A25" s="195"/>
      <c r="B25" s="61" t="s">
        <v>484</v>
      </c>
      <c r="C25" s="62"/>
      <c r="D25" s="62">
        <v>60014</v>
      </c>
      <c r="E25" s="63">
        <f>SUM(E26:E28)</f>
        <v>3328339</v>
      </c>
      <c r="F25" s="63">
        <f>SUM(F26:F28)</f>
        <v>998502</v>
      </c>
      <c r="G25" s="63">
        <f>SUM(G26:G28)</f>
        <v>529837</v>
      </c>
      <c r="H25" s="63">
        <v>483005</v>
      </c>
      <c r="I25" s="63">
        <v>144901</v>
      </c>
      <c r="J25" s="63">
        <v>144901</v>
      </c>
      <c r="K25" s="63"/>
      <c r="L25" s="63"/>
      <c r="M25" s="63">
        <v>338104</v>
      </c>
    </row>
    <row r="26" spans="1:13" ht="11.25">
      <c r="A26" s="195"/>
      <c r="B26" s="61" t="s">
        <v>485</v>
      </c>
      <c r="C26" s="64"/>
      <c r="D26" s="64"/>
      <c r="E26" s="63">
        <v>483005</v>
      </c>
      <c r="F26" s="63">
        <v>144901</v>
      </c>
      <c r="G26" s="63">
        <v>338104</v>
      </c>
      <c r="H26" s="63">
        <v>483005</v>
      </c>
      <c r="I26" s="63">
        <v>144901</v>
      </c>
      <c r="J26" s="63">
        <v>144901</v>
      </c>
      <c r="K26" s="63"/>
      <c r="L26" s="63"/>
      <c r="M26" s="63">
        <v>338104</v>
      </c>
    </row>
    <row r="27" spans="1:13" ht="11.25">
      <c r="A27" s="195"/>
      <c r="B27" s="61" t="s">
        <v>486</v>
      </c>
      <c r="C27" s="64"/>
      <c r="D27" s="64"/>
      <c r="E27" s="63">
        <v>2845334</v>
      </c>
      <c r="F27" s="63">
        <v>853601</v>
      </c>
      <c r="G27" s="63">
        <v>191733</v>
      </c>
      <c r="H27" s="63"/>
      <c r="I27" s="63"/>
      <c r="J27" s="65"/>
      <c r="K27" s="65"/>
      <c r="L27" s="65"/>
      <c r="M27" s="63"/>
    </row>
    <row r="28" spans="1:13" ht="11.25">
      <c r="A28" s="195"/>
      <c r="B28" s="61" t="s">
        <v>487</v>
      </c>
      <c r="C28" s="64"/>
      <c r="D28" s="64"/>
      <c r="E28" s="63"/>
      <c r="F28" s="63"/>
      <c r="G28" s="63"/>
      <c r="H28" s="63"/>
      <c r="I28" s="63"/>
      <c r="J28" s="65"/>
      <c r="K28" s="65"/>
      <c r="L28" s="65"/>
      <c r="M28" s="63"/>
    </row>
    <row r="29" spans="1:13" ht="11.25" customHeight="1">
      <c r="A29" s="195" t="s">
        <v>490</v>
      </c>
      <c r="B29" s="61" t="s">
        <v>480</v>
      </c>
      <c r="C29" s="186" t="s">
        <v>491</v>
      </c>
      <c r="D29" s="187"/>
      <c r="E29" s="187"/>
      <c r="F29" s="187"/>
      <c r="G29" s="187"/>
      <c r="H29" s="187"/>
      <c r="I29" s="187"/>
      <c r="J29" s="187"/>
      <c r="K29" s="187"/>
      <c r="L29" s="187"/>
      <c r="M29" s="188"/>
    </row>
    <row r="30" spans="1:13" ht="11.25">
      <c r="A30" s="195"/>
      <c r="B30" s="61" t="s">
        <v>482</v>
      </c>
      <c r="C30" s="189"/>
      <c r="D30" s="190"/>
      <c r="E30" s="190"/>
      <c r="F30" s="190"/>
      <c r="G30" s="190"/>
      <c r="H30" s="190"/>
      <c r="I30" s="190"/>
      <c r="J30" s="190"/>
      <c r="K30" s="190"/>
      <c r="L30" s="190"/>
      <c r="M30" s="191"/>
    </row>
    <row r="31" spans="1:13" ht="11.25">
      <c r="A31" s="195"/>
      <c r="B31" s="61" t="s">
        <v>483</v>
      </c>
      <c r="C31" s="192"/>
      <c r="D31" s="193"/>
      <c r="E31" s="193"/>
      <c r="F31" s="193"/>
      <c r="G31" s="193"/>
      <c r="H31" s="193"/>
      <c r="I31" s="193"/>
      <c r="J31" s="193"/>
      <c r="K31" s="193"/>
      <c r="L31" s="193"/>
      <c r="M31" s="194"/>
    </row>
    <row r="32" spans="1:13" ht="11.25">
      <c r="A32" s="195"/>
      <c r="B32" s="61" t="s">
        <v>484</v>
      </c>
      <c r="C32" s="62"/>
      <c r="D32" s="62">
        <v>60014</v>
      </c>
      <c r="E32" s="63">
        <v>2000000</v>
      </c>
      <c r="F32" s="63">
        <v>300000</v>
      </c>
      <c r="G32" s="63">
        <v>1700000</v>
      </c>
      <c r="H32" s="63">
        <v>2000000</v>
      </c>
      <c r="I32" s="63">
        <v>300000</v>
      </c>
      <c r="J32" s="63">
        <v>280000</v>
      </c>
      <c r="K32" s="63"/>
      <c r="L32" s="63">
        <v>20000</v>
      </c>
      <c r="M32" s="63">
        <v>1700000</v>
      </c>
    </row>
    <row r="33" spans="1:13" ht="11.25">
      <c r="A33" s="195"/>
      <c r="B33" s="61" t="s">
        <v>485</v>
      </c>
      <c r="C33" s="64"/>
      <c r="D33" s="64"/>
      <c r="E33" s="63">
        <v>2000000</v>
      </c>
      <c r="F33" s="63">
        <v>300000</v>
      </c>
      <c r="G33" s="63">
        <v>1700000</v>
      </c>
      <c r="H33" s="63">
        <v>2000000</v>
      </c>
      <c r="I33" s="63">
        <v>300000</v>
      </c>
      <c r="J33" s="63">
        <v>280000</v>
      </c>
      <c r="K33" s="63"/>
      <c r="L33" s="63">
        <v>20000</v>
      </c>
      <c r="M33" s="63">
        <v>1700000</v>
      </c>
    </row>
    <row r="34" spans="1:13" ht="11.25">
      <c r="A34" s="195"/>
      <c r="B34" s="61" t="s">
        <v>486</v>
      </c>
      <c r="C34" s="64"/>
      <c r="D34" s="64"/>
      <c r="E34" s="63"/>
      <c r="F34" s="63"/>
      <c r="G34" s="63"/>
      <c r="H34" s="63"/>
      <c r="I34" s="63"/>
      <c r="J34" s="65"/>
      <c r="K34" s="65"/>
      <c r="L34" s="65"/>
      <c r="M34" s="63"/>
    </row>
    <row r="35" spans="1:13" ht="11.25">
      <c r="A35" s="195"/>
      <c r="B35" s="61" t="s">
        <v>487</v>
      </c>
      <c r="C35" s="64"/>
      <c r="D35" s="64"/>
      <c r="E35" s="63"/>
      <c r="F35" s="63"/>
      <c r="G35" s="63"/>
      <c r="H35" s="63"/>
      <c r="I35" s="63"/>
      <c r="J35" s="65"/>
      <c r="K35" s="65"/>
      <c r="L35" s="65"/>
      <c r="M35" s="63"/>
    </row>
    <row r="36" spans="1:13" ht="10.5" customHeight="1">
      <c r="A36" s="183" t="s">
        <v>492</v>
      </c>
      <c r="B36" s="61" t="s">
        <v>480</v>
      </c>
      <c r="C36" s="186" t="s">
        <v>493</v>
      </c>
      <c r="D36" s="187"/>
      <c r="E36" s="187"/>
      <c r="F36" s="187"/>
      <c r="G36" s="187"/>
      <c r="H36" s="187"/>
      <c r="I36" s="187"/>
      <c r="J36" s="187"/>
      <c r="K36" s="187"/>
      <c r="L36" s="187"/>
      <c r="M36" s="188"/>
    </row>
    <row r="37" spans="1:13" ht="11.25">
      <c r="A37" s="184"/>
      <c r="B37" s="61" t="s">
        <v>482</v>
      </c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1"/>
    </row>
    <row r="38" spans="1:13" ht="11.25">
      <c r="A38" s="184"/>
      <c r="B38" s="61" t="s">
        <v>483</v>
      </c>
      <c r="C38" s="192"/>
      <c r="D38" s="193"/>
      <c r="E38" s="193"/>
      <c r="F38" s="193"/>
      <c r="G38" s="193"/>
      <c r="H38" s="193"/>
      <c r="I38" s="193"/>
      <c r="J38" s="193"/>
      <c r="K38" s="193"/>
      <c r="L38" s="193"/>
      <c r="M38" s="194"/>
    </row>
    <row r="39" spans="1:13" ht="11.25">
      <c r="A39" s="184"/>
      <c r="B39" s="61" t="s">
        <v>484</v>
      </c>
      <c r="C39" s="62"/>
      <c r="D39" s="62">
        <v>60014</v>
      </c>
      <c r="E39" s="63">
        <v>4500000</v>
      </c>
      <c r="F39" s="63">
        <v>675000</v>
      </c>
      <c r="G39" s="63">
        <f>E39-F39</f>
        <v>3825000</v>
      </c>
      <c r="H39" s="63">
        <v>4500000</v>
      </c>
      <c r="I39" s="63">
        <v>675000</v>
      </c>
      <c r="J39" s="63">
        <v>675000</v>
      </c>
      <c r="K39" s="63"/>
      <c r="L39" s="63"/>
      <c r="M39" s="63">
        <v>3825000</v>
      </c>
    </row>
    <row r="40" spans="1:13" ht="11.25">
      <c r="A40" s="184"/>
      <c r="B40" s="61" t="s">
        <v>485</v>
      </c>
      <c r="C40" s="64"/>
      <c r="D40" s="64"/>
      <c r="E40" s="63">
        <v>4500000</v>
      </c>
      <c r="F40" s="63">
        <v>675000</v>
      </c>
      <c r="G40" s="63">
        <v>3825000</v>
      </c>
      <c r="H40" s="63">
        <v>4500000</v>
      </c>
      <c r="I40" s="63">
        <v>675000</v>
      </c>
      <c r="J40" s="63">
        <v>675000</v>
      </c>
      <c r="K40" s="63"/>
      <c r="L40" s="63"/>
      <c r="M40" s="63">
        <v>3825000</v>
      </c>
    </row>
    <row r="41" spans="1:13" ht="11.25">
      <c r="A41" s="184"/>
      <c r="B41" s="61" t="s">
        <v>486</v>
      </c>
      <c r="C41" s="64"/>
      <c r="D41" s="64"/>
      <c r="E41" s="63"/>
      <c r="F41" s="63"/>
      <c r="G41" s="63"/>
      <c r="H41" s="63"/>
      <c r="I41" s="63"/>
      <c r="J41" s="65"/>
      <c r="K41" s="65"/>
      <c r="L41" s="65"/>
      <c r="M41" s="63"/>
    </row>
    <row r="42" spans="1:13" ht="11.25">
      <c r="A42" s="185"/>
      <c r="B42" s="61" t="s">
        <v>487</v>
      </c>
      <c r="C42" s="64"/>
      <c r="D42" s="64"/>
      <c r="E42" s="63"/>
      <c r="F42" s="63"/>
      <c r="G42" s="63"/>
      <c r="H42" s="63"/>
      <c r="I42" s="63"/>
      <c r="J42" s="65"/>
      <c r="K42" s="65"/>
      <c r="L42" s="65"/>
      <c r="M42" s="63"/>
    </row>
    <row r="43" spans="1:13" ht="11.25" customHeight="1">
      <c r="A43" s="195" t="s">
        <v>494</v>
      </c>
      <c r="B43" s="61" t="s">
        <v>480</v>
      </c>
      <c r="C43" s="196" t="s">
        <v>495</v>
      </c>
      <c r="D43" s="197"/>
      <c r="E43" s="197"/>
      <c r="F43" s="197"/>
      <c r="G43" s="197"/>
      <c r="H43" s="197"/>
      <c r="I43" s="197"/>
      <c r="J43" s="197"/>
      <c r="K43" s="197"/>
      <c r="L43" s="197"/>
      <c r="M43" s="198"/>
    </row>
    <row r="44" spans="1:13" ht="11.25">
      <c r="A44" s="195"/>
      <c r="B44" s="61" t="s">
        <v>482</v>
      </c>
      <c r="C44" s="199"/>
      <c r="D44" s="200"/>
      <c r="E44" s="200"/>
      <c r="F44" s="200"/>
      <c r="G44" s="200"/>
      <c r="H44" s="200"/>
      <c r="I44" s="200"/>
      <c r="J44" s="200"/>
      <c r="K44" s="200"/>
      <c r="L44" s="200"/>
      <c r="M44" s="201"/>
    </row>
    <row r="45" spans="1:13" ht="11.25">
      <c r="A45" s="195"/>
      <c r="B45" s="61" t="s">
        <v>483</v>
      </c>
      <c r="C45" s="202"/>
      <c r="D45" s="203"/>
      <c r="E45" s="203"/>
      <c r="F45" s="203"/>
      <c r="G45" s="203"/>
      <c r="H45" s="203"/>
      <c r="I45" s="203"/>
      <c r="J45" s="203"/>
      <c r="K45" s="203"/>
      <c r="L45" s="203"/>
      <c r="M45" s="204"/>
    </row>
    <row r="46" spans="1:13" ht="11.25">
      <c r="A46" s="195"/>
      <c r="B46" s="61" t="s">
        <v>484</v>
      </c>
      <c r="C46" s="69"/>
      <c r="D46" s="69">
        <v>80120</v>
      </c>
      <c r="E46" s="70">
        <v>2122846</v>
      </c>
      <c r="F46" s="70">
        <v>318427</v>
      </c>
      <c r="G46" s="70">
        <f>E46-F46</f>
        <v>1804419</v>
      </c>
      <c r="H46" s="70">
        <v>2122846</v>
      </c>
      <c r="I46" s="70">
        <v>318427</v>
      </c>
      <c r="J46" s="70">
        <v>318427</v>
      </c>
      <c r="K46" s="70"/>
      <c r="L46" s="70"/>
      <c r="M46" s="70">
        <v>1804419</v>
      </c>
    </row>
    <row r="47" spans="1:13" ht="11.25">
      <c r="A47" s="195"/>
      <c r="B47" s="61" t="s">
        <v>485</v>
      </c>
      <c r="C47" s="71"/>
      <c r="D47" s="71"/>
      <c r="E47" s="70">
        <v>2122846</v>
      </c>
      <c r="F47" s="70">
        <v>318427</v>
      </c>
      <c r="G47" s="70">
        <v>1804419</v>
      </c>
      <c r="H47" s="70">
        <v>2122846</v>
      </c>
      <c r="I47" s="70">
        <v>318427</v>
      </c>
      <c r="J47" s="70">
        <v>318427</v>
      </c>
      <c r="K47" s="70"/>
      <c r="L47" s="70"/>
      <c r="M47" s="70">
        <v>1804419</v>
      </c>
    </row>
    <row r="48" spans="1:13" ht="11.25">
      <c r="A48" s="195"/>
      <c r="B48" s="61" t="s">
        <v>486</v>
      </c>
      <c r="C48" s="71"/>
      <c r="D48" s="71"/>
      <c r="E48" s="70"/>
      <c r="F48" s="70"/>
      <c r="G48" s="70"/>
      <c r="H48" s="70"/>
      <c r="I48" s="70"/>
      <c r="J48" s="72"/>
      <c r="K48" s="72"/>
      <c r="L48" s="72"/>
      <c r="M48" s="70"/>
    </row>
    <row r="49" spans="1:13" ht="11.25">
      <c r="A49" s="195"/>
      <c r="B49" s="61" t="s">
        <v>487</v>
      </c>
      <c r="C49" s="71"/>
      <c r="D49" s="71"/>
      <c r="E49" s="70"/>
      <c r="F49" s="70"/>
      <c r="G49" s="70"/>
      <c r="H49" s="70"/>
      <c r="I49" s="70"/>
      <c r="J49" s="72"/>
      <c r="K49" s="72"/>
      <c r="L49" s="72"/>
      <c r="M49" s="70"/>
    </row>
    <row r="50" spans="1:13" ht="10.5" customHeight="1">
      <c r="A50" s="195" t="s">
        <v>496</v>
      </c>
      <c r="B50" s="61" t="s">
        <v>480</v>
      </c>
      <c r="C50" s="186" t="s">
        <v>497</v>
      </c>
      <c r="D50" s="187"/>
      <c r="E50" s="187"/>
      <c r="F50" s="187"/>
      <c r="G50" s="187"/>
      <c r="H50" s="187"/>
      <c r="I50" s="187"/>
      <c r="J50" s="187"/>
      <c r="K50" s="187"/>
      <c r="L50" s="187"/>
      <c r="M50" s="188"/>
    </row>
    <row r="51" spans="1:13" ht="10.5" customHeight="1">
      <c r="A51" s="195"/>
      <c r="B51" s="61" t="s">
        <v>482</v>
      </c>
      <c r="C51" s="189"/>
      <c r="D51" s="190"/>
      <c r="E51" s="190"/>
      <c r="F51" s="190"/>
      <c r="G51" s="190"/>
      <c r="H51" s="190"/>
      <c r="I51" s="190"/>
      <c r="J51" s="190"/>
      <c r="K51" s="190"/>
      <c r="L51" s="190"/>
      <c r="M51" s="191"/>
    </row>
    <row r="52" spans="1:13" ht="10.5" customHeight="1">
      <c r="A52" s="195"/>
      <c r="B52" s="61" t="s">
        <v>483</v>
      </c>
      <c r="C52" s="192"/>
      <c r="D52" s="193"/>
      <c r="E52" s="193"/>
      <c r="F52" s="193"/>
      <c r="G52" s="193"/>
      <c r="H52" s="193"/>
      <c r="I52" s="193"/>
      <c r="J52" s="193"/>
      <c r="K52" s="193"/>
      <c r="L52" s="193"/>
      <c r="M52" s="194"/>
    </row>
    <row r="53" spans="1:13" ht="11.25">
      <c r="A53" s="195"/>
      <c r="B53" s="61" t="s">
        <v>484</v>
      </c>
      <c r="C53" s="62"/>
      <c r="D53" s="62">
        <v>80130</v>
      </c>
      <c r="E53" s="63">
        <v>935407</v>
      </c>
      <c r="F53" s="63">
        <v>140311</v>
      </c>
      <c r="G53" s="63">
        <v>795096</v>
      </c>
      <c r="H53" s="63">
        <v>935407</v>
      </c>
      <c r="I53" s="63">
        <v>140311</v>
      </c>
      <c r="J53" s="63">
        <v>130957</v>
      </c>
      <c r="K53" s="63"/>
      <c r="L53" s="63">
        <v>9354</v>
      </c>
      <c r="M53" s="63">
        <v>795096</v>
      </c>
    </row>
    <row r="54" spans="1:13" ht="11.25">
      <c r="A54" s="195"/>
      <c r="B54" s="61" t="s">
        <v>485</v>
      </c>
      <c r="C54" s="64"/>
      <c r="D54" s="64"/>
      <c r="E54" s="63">
        <v>935407</v>
      </c>
      <c r="F54" s="63">
        <v>140311</v>
      </c>
      <c r="G54" s="63">
        <v>795096</v>
      </c>
      <c r="H54" s="63">
        <v>935407</v>
      </c>
      <c r="I54" s="63">
        <v>140311</v>
      </c>
      <c r="J54" s="63">
        <v>130957</v>
      </c>
      <c r="K54" s="63"/>
      <c r="L54" s="63">
        <v>9354</v>
      </c>
      <c r="M54" s="63">
        <v>795096</v>
      </c>
    </row>
    <row r="55" spans="1:13" ht="11.25">
      <c r="A55" s="195"/>
      <c r="B55" s="61" t="s">
        <v>486</v>
      </c>
      <c r="C55" s="64"/>
      <c r="D55" s="64"/>
      <c r="E55" s="63"/>
      <c r="F55" s="63"/>
      <c r="G55" s="63"/>
      <c r="H55" s="63"/>
      <c r="I55" s="63"/>
      <c r="J55" s="65"/>
      <c r="K55" s="65"/>
      <c r="L55" s="65"/>
      <c r="M55" s="63"/>
    </row>
    <row r="56" spans="1:13" ht="11.25">
      <c r="A56" s="195"/>
      <c r="B56" s="61" t="s">
        <v>487</v>
      </c>
      <c r="C56" s="64"/>
      <c r="D56" s="64"/>
      <c r="E56" s="63"/>
      <c r="F56" s="63"/>
      <c r="G56" s="63"/>
      <c r="H56" s="63"/>
      <c r="I56" s="63"/>
      <c r="J56" s="65"/>
      <c r="K56" s="65"/>
      <c r="L56" s="65"/>
      <c r="M56" s="63"/>
    </row>
    <row r="57" spans="1:13" ht="9.75" customHeight="1">
      <c r="A57" s="183" t="s">
        <v>498</v>
      </c>
      <c r="B57" s="61" t="s">
        <v>480</v>
      </c>
      <c r="C57" s="186" t="s">
        <v>499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8"/>
    </row>
    <row r="58" spans="1:13" ht="9.75" customHeight="1">
      <c r="A58" s="184"/>
      <c r="B58" s="61" t="s">
        <v>482</v>
      </c>
      <c r="C58" s="189"/>
      <c r="D58" s="190"/>
      <c r="E58" s="190"/>
      <c r="F58" s="190"/>
      <c r="G58" s="190"/>
      <c r="H58" s="190"/>
      <c r="I58" s="190"/>
      <c r="J58" s="190"/>
      <c r="K58" s="190"/>
      <c r="L58" s="190"/>
      <c r="M58" s="191"/>
    </row>
    <row r="59" spans="1:13" ht="9.75" customHeight="1">
      <c r="A59" s="184"/>
      <c r="B59" s="61" t="s">
        <v>483</v>
      </c>
      <c r="C59" s="192"/>
      <c r="D59" s="193"/>
      <c r="E59" s="193"/>
      <c r="F59" s="193"/>
      <c r="G59" s="193"/>
      <c r="H59" s="193"/>
      <c r="I59" s="193"/>
      <c r="J59" s="193"/>
      <c r="K59" s="193"/>
      <c r="L59" s="193"/>
      <c r="M59" s="194"/>
    </row>
    <row r="60" spans="1:13" ht="11.25">
      <c r="A60" s="184"/>
      <c r="B60" s="61" t="s">
        <v>484</v>
      </c>
      <c r="C60" s="62"/>
      <c r="D60" s="62">
        <v>80130</v>
      </c>
      <c r="E60" s="63">
        <v>500000</v>
      </c>
      <c r="F60" s="63">
        <v>75000</v>
      </c>
      <c r="G60" s="63">
        <v>425000</v>
      </c>
      <c r="H60" s="63">
        <v>500000</v>
      </c>
      <c r="I60" s="63">
        <v>75000</v>
      </c>
      <c r="J60" s="63">
        <v>70000</v>
      </c>
      <c r="K60" s="63"/>
      <c r="L60" s="63">
        <v>5000</v>
      </c>
      <c r="M60" s="63">
        <v>425000</v>
      </c>
    </row>
    <row r="61" spans="1:13" ht="11.25">
      <c r="A61" s="184"/>
      <c r="B61" s="61" t="s">
        <v>485</v>
      </c>
      <c r="C61" s="64"/>
      <c r="D61" s="64"/>
      <c r="E61" s="63">
        <v>500000</v>
      </c>
      <c r="F61" s="63">
        <v>75000</v>
      </c>
      <c r="G61" s="63">
        <f>E61-F61</f>
        <v>425000</v>
      </c>
      <c r="H61" s="63">
        <v>500000</v>
      </c>
      <c r="I61" s="63">
        <v>75000</v>
      </c>
      <c r="J61" s="63">
        <v>70000</v>
      </c>
      <c r="K61" s="63"/>
      <c r="L61" s="63">
        <v>5000</v>
      </c>
      <c r="M61" s="63">
        <v>425000</v>
      </c>
    </row>
    <row r="62" spans="1:13" ht="11.25">
      <c r="A62" s="184"/>
      <c r="B62" s="61" t="s">
        <v>486</v>
      </c>
      <c r="C62" s="64"/>
      <c r="D62" s="64"/>
      <c r="E62" s="63"/>
      <c r="F62" s="63"/>
      <c r="G62" s="63"/>
      <c r="H62" s="63"/>
      <c r="I62" s="63"/>
      <c r="J62" s="65"/>
      <c r="K62" s="65"/>
      <c r="L62" s="65"/>
      <c r="M62" s="63"/>
    </row>
    <row r="63" spans="1:13" ht="11.25">
      <c r="A63" s="185"/>
      <c r="B63" s="61" t="s">
        <v>487</v>
      </c>
      <c r="C63" s="64"/>
      <c r="D63" s="64"/>
      <c r="E63" s="63"/>
      <c r="F63" s="63"/>
      <c r="G63" s="63"/>
      <c r="H63" s="63"/>
      <c r="I63" s="63"/>
      <c r="J63" s="65"/>
      <c r="K63" s="65"/>
      <c r="L63" s="65"/>
      <c r="M63" s="63"/>
    </row>
    <row r="64" spans="1:13" ht="11.25" customHeight="1">
      <c r="A64" s="195" t="s">
        <v>500</v>
      </c>
      <c r="B64" s="61" t="s">
        <v>480</v>
      </c>
      <c r="C64" s="186" t="s">
        <v>501</v>
      </c>
      <c r="D64" s="187"/>
      <c r="E64" s="187"/>
      <c r="F64" s="187"/>
      <c r="G64" s="187"/>
      <c r="H64" s="187"/>
      <c r="I64" s="187"/>
      <c r="J64" s="187"/>
      <c r="K64" s="187"/>
      <c r="L64" s="187"/>
      <c r="M64" s="188"/>
    </row>
    <row r="65" spans="1:13" ht="11.25">
      <c r="A65" s="195"/>
      <c r="B65" s="61" t="s">
        <v>482</v>
      </c>
      <c r="C65" s="189"/>
      <c r="D65" s="190"/>
      <c r="E65" s="190"/>
      <c r="F65" s="190"/>
      <c r="G65" s="190"/>
      <c r="H65" s="190"/>
      <c r="I65" s="190"/>
      <c r="J65" s="190"/>
      <c r="K65" s="190"/>
      <c r="L65" s="190"/>
      <c r="M65" s="191"/>
    </row>
    <row r="66" spans="1:13" ht="11.25">
      <c r="A66" s="195"/>
      <c r="B66" s="61" t="s">
        <v>483</v>
      </c>
      <c r="C66" s="192"/>
      <c r="D66" s="193"/>
      <c r="E66" s="193"/>
      <c r="F66" s="193"/>
      <c r="G66" s="193"/>
      <c r="H66" s="193"/>
      <c r="I66" s="193"/>
      <c r="J66" s="193"/>
      <c r="K66" s="193"/>
      <c r="L66" s="193"/>
      <c r="M66" s="194"/>
    </row>
    <row r="67" spans="1:13" ht="11.25">
      <c r="A67" s="195"/>
      <c r="B67" s="61" t="s">
        <v>484</v>
      </c>
      <c r="C67" s="62"/>
      <c r="D67" s="62">
        <v>80130</v>
      </c>
      <c r="E67" s="63">
        <v>2000000</v>
      </c>
      <c r="F67" s="63">
        <v>300000</v>
      </c>
      <c r="G67" s="63">
        <v>1700000</v>
      </c>
      <c r="H67" s="63">
        <v>2000000</v>
      </c>
      <c r="I67" s="63">
        <v>300000</v>
      </c>
      <c r="J67" s="63">
        <v>280000</v>
      </c>
      <c r="K67" s="63"/>
      <c r="L67" s="63">
        <v>20000</v>
      </c>
      <c r="M67" s="63">
        <v>1700000</v>
      </c>
    </row>
    <row r="68" spans="1:13" ht="11.25">
      <c r="A68" s="195"/>
      <c r="B68" s="61" t="s">
        <v>485</v>
      </c>
      <c r="C68" s="64"/>
      <c r="D68" s="64"/>
      <c r="E68" s="63">
        <v>2000000</v>
      </c>
      <c r="F68" s="63">
        <v>300000</v>
      </c>
      <c r="G68" s="63">
        <v>1700000</v>
      </c>
      <c r="H68" s="63">
        <v>2000000</v>
      </c>
      <c r="I68" s="63">
        <v>300000</v>
      </c>
      <c r="J68" s="63">
        <v>280000</v>
      </c>
      <c r="K68" s="63"/>
      <c r="L68" s="63">
        <v>20000</v>
      </c>
      <c r="M68" s="63">
        <v>1700000</v>
      </c>
    </row>
    <row r="69" spans="1:13" ht="11.25">
      <c r="A69" s="195"/>
      <c r="B69" s="61" t="s">
        <v>486</v>
      </c>
      <c r="C69" s="64"/>
      <c r="D69" s="64"/>
      <c r="E69" s="63"/>
      <c r="F69" s="63"/>
      <c r="G69" s="63"/>
      <c r="H69" s="63"/>
      <c r="I69" s="63"/>
      <c r="J69" s="65"/>
      <c r="K69" s="65"/>
      <c r="L69" s="65"/>
      <c r="M69" s="63"/>
    </row>
    <row r="70" spans="1:13" ht="11.25">
      <c r="A70" s="195"/>
      <c r="B70" s="61" t="s">
        <v>487</v>
      </c>
      <c r="C70" s="64"/>
      <c r="D70" s="64"/>
      <c r="E70" s="63"/>
      <c r="F70" s="63"/>
      <c r="G70" s="63"/>
      <c r="H70" s="63"/>
      <c r="I70" s="63"/>
      <c r="J70" s="65"/>
      <c r="K70" s="65"/>
      <c r="L70" s="65"/>
      <c r="M70" s="63"/>
    </row>
    <row r="71" spans="1:13" ht="11.25">
      <c r="A71" s="195" t="s">
        <v>502</v>
      </c>
      <c r="B71" s="61" t="s">
        <v>480</v>
      </c>
      <c r="C71" s="186" t="s">
        <v>503</v>
      </c>
      <c r="D71" s="187"/>
      <c r="E71" s="187"/>
      <c r="F71" s="187"/>
      <c r="G71" s="187"/>
      <c r="H71" s="187"/>
      <c r="I71" s="187"/>
      <c r="J71" s="187"/>
      <c r="K71" s="187"/>
      <c r="L71" s="187"/>
      <c r="M71" s="188"/>
    </row>
    <row r="72" spans="1:13" ht="11.25">
      <c r="A72" s="195"/>
      <c r="B72" s="61" t="s">
        <v>482</v>
      </c>
      <c r="C72" s="189"/>
      <c r="D72" s="190"/>
      <c r="E72" s="190"/>
      <c r="F72" s="190"/>
      <c r="G72" s="190"/>
      <c r="H72" s="190"/>
      <c r="I72" s="190"/>
      <c r="J72" s="190"/>
      <c r="K72" s="190"/>
      <c r="L72" s="190"/>
      <c r="M72" s="191"/>
    </row>
    <row r="73" spans="1:13" ht="11.25">
      <c r="A73" s="195"/>
      <c r="B73" s="61" t="s">
        <v>483</v>
      </c>
      <c r="C73" s="192"/>
      <c r="D73" s="193"/>
      <c r="E73" s="193"/>
      <c r="F73" s="193"/>
      <c r="G73" s="193"/>
      <c r="H73" s="193"/>
      <c r="I73" s="193"/>
      <c r="J73" s="193"/>
      <c r="K73" s="193"/>
      <c r="L73" s="193"/>
      <c r="M73" s="194"/>
    </row>
    <row r="74" spans="1:13" ht="11.25">
      <c r="A74" s="195"/>
      <c r="B74" s="61" t="s">
        <v>484</v>
      </c>
      <c r="C74" s="62"/>
      <c r="D74" s="62">
        <v>80140</v>
      </c>
      <c r="E74" s="63">
        <v>6000000</v>
      </c>
      <c r="F74" s="63">
        <v>900000</v>
      </c>
      <c r="G74" s="63">
        <f>E74-F74</f>
        <v>5100000</v>
      </c>
      <c r="H74" s="63">
        <v>3000000</v>
      </c>
      <c r="I74" s="63">
        <v>450000</v>
      </c>
      <c r="J74" s="63">
        <v>450000</v>
      </c>
      <c r="K74" s="63"/>
      <c r="L74" s="63"/>
      <c r="M74" s="63">
        <v>2550000</v>
      </c>
    </row>
    <row r="75" spans="1:13" ht="11.25">
      <c r="A75" s="195"/>
      <c r="B75" s="61" t="s">
        <v>485</v>
      </c>
      <c r="C75" s="64"/>
      <c r="D75" s="64"/>
      <c r="E75" s="63">
        <v>3000000</v>
      </c>
      <c r="F75" s="63">
        <v>450000</v>
      </c>
      <c r="G75" s="63">
        <f>E75-F75</f>
        <v>2550000</v>
      </c>
      <c r="H75" s="63">
        <v>3000000</v>
      </c>
      <c r="I75" s="63">
        <v>450000</v>
      </c>
      <c r="J75" s="63">
        <v>450000</v>
      </c>
      <c r="K75" s="63"/>
      <c r="L75" s="63"/>
      <c r="M75" s="63">
        <v>2550000</v>
      </c>
    </row>
    <row r="76" spans="1:13" ht="11.25">
      <c r="A76" s="195"/>
      <c r="B76" s="61" t="s">
        <v>486</v>
      </c>
      <c r="C76" s="64"/>
      <c r="D76" s="64"/>
      <c r="E76" s="63">
        <v>3000000</v>
      </c>
      <c r="F76" s="63">
        <v>450000</v>
      </c>
      <c r="G76" s="63">
        <f>E76-F76</f>
        <v>2550000</v>
      </c>
      <c r="H76" s="63"/>
      <c r="I76" s="63"/>
      <c r="J76" s="65"/>
      <c r="K76" s="65"/>
      <c r="L76" s="65"/>
      <c r="M76" s="63"/>
    </row>
    <row r="77" spans="1:13" ht="11.25">
      <c r="A77" s="195"/>
      <c r="B77" s="61" t="s">
        <v>487</v>
      </c>
      <c r="C77" s="64"/>
      <c r="D77" s="64"/>
      <c r="E77" s="63"/>
      <c r="F77" s="63"/>
      <c r="G77" s="63"/>
      <c r="H77" s="63"/>
      <c r="I77" s="63"/>
      <c r="J77" s="65"/>
      <c r="K77" s="65"/>
      <c r="L77" s="65"/>
      <c r="M77" s="63"/>
    </row>
    <row r="78" spans="1:13" ht="11.25" customHeight="1">
      <c r="A78" s="183" t="s">
        <v>504</v>
      </c>
      <c r="B78" s="61" t="s">
        <v>480</v>
      </c>
      <c r="C78" s="186" t="s">
        <v>505</v>
      </c>
      <c r="D78" s="187"/>
      <c r="E78" s="187"/>
      <c r="F78" s="187"/>
      <c r="G78" s="187"/>
      <c r="H78" s="187"/>
      <c r="I78" s="187"/>
      <c r="J78" s="187"/>
      <c r="K78" s="187"/>
      <c r="L78" s="187"/>
      <c r="M78" s="188"/>
    </row>
    <row r="79" spans="1:13" ht="11.25">
      <c r="A79" s="184"/>
      <c r="B79" s="61" t="s">
        <v>482</v>
      </c>
      <c r="C79" s="189"/>
      <c r="D79" s="190"/>
      <c r="E79" s="190"/>
      <c r="F79" s="190"/>
      <c r="G79" s="190"/>
      <c r="H79" s="190"/>
      <c r="I79" s="190"/>
      <c r="J79" s="190"/>
      <c r="K79" s="190"/>
      <c r="L79" s="190"/>
      <c r="M79" s="191"/>
    </row>
    <row r="80" spans="1:13" ht="11.25">
      <c r="A80" s="184"/>
      <c r="B80" s="61" t="s">
        <v>483</v>
      </c>
      <c r="C80" s="192"/>
      <c r="D80" s="193"/>
      <c r="E80" s="193"/>
      <c r="F80" s="193"/>
      <c r="G80" s="193"/>
      <c r="H80" s="193"/>
      <c r="I80" s="193"/>
      <c r="J80" s="193"/>
      <c r="K80" s="193"/>
      <c r="L80" s="193"/>
      <c r="M80" s="194"/>
    </row>
    <row r="81" spans="1:13" ht="11.25">
      <c r="A81" s="184"/>
      <c r="B81" s="61" t="s">
        <v>484</v>
      </c>
      <c r="C81" s="62"/>
      <c r="D81" s="62">
        <v>85403</v>
      </c>
      <c r="E81" s="63">
        <v>6515070</v>
      </c>
      <c r="F81" s="63">
        <v>977261</v>
      </c>
      <c r="G81" s="63">
        <f>E81-F81</f>
        <v>5537809</v>
      </c>
      <c r="H81" s="63">
        <v>6515070</v>
      </c>
      <c r="I81" s="63">
        <v>977261</v>
      </c>
      <c r="J81" s="63">
        <v>977261</v>
      </c>
      <c r="K81" s="63"/>
      <c r="L81" s="63"/>
      <c r="M81" s="63">
        <v>5537809</v>
      </c>
    </row>
    <row r="82" spans="1:13" ht="11.25">
      <c r="A82" s="184"/>
      <c r="B82" s="61" t="s">
        <v>485</v>
      </c>
      <c r="C82" s="64"/>
      <c r="D82" s="64"/>
      <c r="E82" s="63">
        <v>6515070</v>
      </c>
      <c r="F82" s="63">
        <v>977261</v>
      </c>
      <c r="G82" s="63">
        <v>5537809</v>
      </c>
      <c r="H82" s="63">
        <v>6515070</v>
      </c>
      <c r="I82" s="63">
        <v>977261</v>
      </c>
      <c r="J82" s="63">
        <v>977261</v>
      </c>
      <c r="K82" s="63"/>
      <c r="L82" s="63"/>
      <c r="M82" s="63">
        <v>5537809</v>
      </c>
    </row>
    <row r="83" spans="1:13" ht="11.25">
      <c r="A83" s="184"/>
      <c r="B83" s="61" t="s">
        <v>486</v>
      </c>
      <c r="C83" s="64"/>
      <c r="D83" s="64"/>
      <c r="E83" s="63"/>
      <c r="F83" s="63"/>
      <c r="G83" s="63"/>
      <c r="H83" s="63"/>
      <c r="I83" s="63"/>
      <c r="J83" s="65"/>
      <c r="K83" s="65"/>
      <c r="L83" s="65"/>
      <c r="M83" s="63"/>
    </row>
    <row r="84" spans="1:13" ht="11.25">
      <c r="A84" s="185"/>
      <c r="B84" s="61" t="s">
        <v>487</v>
      </c>
      <c r="C84" s="64"/>
      <c r="D84" s="64"/>
      <c r="E84" s="63"/>
      <c r="F84" s="63"/>
      <c r="G84" s="63"/>
      <c r="H84" s="63"/>
      <c r="I84" s="63"/>
      <c r="J84" s="65"/>
      <c r="K84" s="65"/>
      <c r="L84" s="65"/>
      <c r="M84" s="63"/>
    </row>
    <row r="85" spans="1:13" ht="12" customHeight="1">
      <c r="A85" s="195" t="s">
        <v>506</v>
      </c>
      <c r="B85" s="61" t="s">
        <v>480</v>
      </c>
      <c r="C85" s="186" t="s">
        <v>508</v>
      </c>
      <c r="D85" s="187"/>
      <c r="E85" s="187"/>
      <c r="F85" s="187"/>
      <c r="G85" s="187"/>
      <c r="H85" s="187"/>
      <c r="I85" s="187"/>
      <c r="J85" s="187"/>
      <c r="K85" s="187"/>
      <c r="L85" s="187"/>
      <c r="M85" s="188"/>
    </row>
    <row r="86" spans="1:13" ht="12" customHeight="1">
      <c r="A86" s="195"/>
      <c r="B86" s="61" t="s">
        <v>482</v>
      </c>
      <c r="C86" s="189"/>
      <c r="D86" s="190"/>
      <c r="E86" s="190"/>
      <c r="F86" s="190"/>
      <c r="G86" s="190"/>
      <c r="H86" s="190"/>
      <c r="I86" s="190"/>
      <c r="J86" s="190"/>
      <c r="K86" s="190"/>
      <c r="L86" s="190"/>
      <c r="M86" s="191"/>
    </row>
    <row r="87" spans="1:13" ht="12" customHeight="1">
      <c r="A87" s="195"/>
      <c r="B87" s="61" t="s">
        <v>483</v>
      </c>
      <c r="C87" s="192"/>
      <c r="D87" s="193"/>
      <c r="E87" s="193"/>
      <c r="F87" s="193"/>
      <c r="G87" s="193"/>
      <c r="H87" s="193"/>
      <c r="I87" s="193"/>
      <c r="J87" s="193"/>
      <c r="K87" s="193"/>
      <c r="L87" s="193"/>
      <c r="M87" s="194"/>
    </row>
    <row r="88" spans="1:13" ht="12" customHeight="1">
      <c r="A88" s="195"/>
      <c r="B88" s="61" t="s">
        <v>484</v>
      </c>
      <c r="C88" s="62"/>
      <c r="D88" s="62">
        <v>85202</v>
      </c>
      <c r="E88" s="63">
        <v>1173151</v>
      </c>
      <c r="F88" s="63">
        <v>175973</v>
      </c>
      <c r="G88" s="63">
        <f>E88-F88</f>
        <v>997178</v>
      </c>
      <c r="H88" s="63">
        <v>1173151</v>
      </c>
      <c r="I88" s="63">
        <v>175973</v>
      </c>
      <c r="J88" s="63">
        <v>175973</v>
      </c>
      <c r="K88" s="63"/>
      <c r="L88" s="63"/>
      <c r="M88" s="63">
        <v>997178</v>
      </c>
    </row>
    <row r="89" spans="1:13" ht="12" customHeight="1">
      <c r="A89" s="195"/>
      <c r="B89" s="61" t="s">
        <v>485</v>
      </c>
      <c r="C89" s="64"/>
      <c r="D89" s="64"/>
      <c r="E89" s="63">
        <v>1173151</v>
      </c>
      <c r="F89" s="63">
        <v>175973</v>
      </c>
      <c r="G89" s="63">
        <v>997178</v>
      </c>
      <c r="H89" s="63">
        <v>1173151</v>
      </c>
      <c r="I89" s="63">
        <v>175973</v>
      </c>
      <c r="J89" s="63">
        <v>175973</v>
      </c>
      <c r="K89" s="63"/>
      <c r="L89" s="63"/>
      <c r="M89" s="63">
        <v>997178</v>
      </c>
    </row>
    <row r="90" spans="1:13" ht="12" customHeight="1">
      <c r="A90" s="195"/>
      <c r="B90" s="61" t="s">
        <v>486</v>
      </c>
      <c r="C90" s="64"/>
      <c r="D90" s="64"/>
      <c r="E90" s="63"/>
      <c r="F90" s="63"/>
      <c r="G90" s="63"/>
      <c r="H90" s="63"/>
      <c r="I90" s="63"/>
      <c r="J90" s="65"/>
      <c r="K90" s="65"/>
      <c r="L90" s="65"/>
      <c r="M90" s="63"/>
    </row>
    <row r="91" spans="1:13" ht="12" customHeight="1">
      <c r="A91" s="195"/>
      <c r="B91" s="61" t="s">
        <v>487</v>
      </c>
      <c r="C91" s="64"/>
      <c r="D91" s="64"/>
      <c r="E91" s="63"/>
      <c r="F91" s="63"/>
      <c r="G91" s="63"/>
      <c r="H91" s="63"/>
      <c r="I91" s="63"/>
      <c r="J91" s="65"/>
      <c r="K91" s="65"/>
      <c r="L91" s="65"/>
      <c r="M91" s="63"/>
    </row>
    <row r="92" spans="1:13" s="60" customFormat="1" ht="11.25" customHeight="1">
      <c r="A92" s="73">
        <v>2</v>
      </c>
      <c r="B92" s="74" t="s">
        <v>509</v>
      </c>
      <c r="C92" s="205" t="s">
        <v>478</v>
      </c>
      <c r="D92" s="206"/>
      <c r="E92" s="75"/>
      <c r="F92" s="75"/>
      <c r="G92" s="75"/>
      <c r="H92" s="75"/>
      <c r="I92" s="75"/>
      <c r="J92" s="75"/>
      <c r="K92" s="75"/>
      <c r="L92" s="75"/>
      <c r="M92" s="75"/>
    </row>
    <row r="93" spans="1:13" ht="11.25" customHeight="1">
      <c r="A93" s="195" t="s">
        <v>521</v>
      </c>
      <c r="B93" s="61" t="s">
        <v>480</v>
      </c>
      <c r="C93" s="186" t="s">
        <v>511</v>
      </c>
      <c r="D93" s="207"/>
      <c r="E93" s="207"/>
      <c r="F93" s="207"/>
      <c r="G93" s="207"/>
      <c r="H93" s="207"/>
      <c r="I93" s="207"/>
      <c r="J93" s="207"/>
      <c r="K93" s="207"/>
      <c r="L93" s="207"/>
      <c r="M93" s="208"/>
    </row>
    <row r="94" spans="1:13" ht="11.25" customHeight="1">
      <c r="A94" s="195"/>
      <c r="B94" s="61" t="s">
        <v>482</v>
      </c>
      <c r="C94" s="209"/>
      <c r="D94" s="210"/>
      <c r="E94" s="210"/>
      <c r="F94" s="210"/>
      <c r="G94" s="210"/>
      <c r="H94" s="210"/>
      <c r="I94" s="210"/>
      <c r="J94" s="210"/>
      <c r="K94" s="210"/>
      <c r="L94" s="210"/>
      <c r="M94" s="211"/>
    </row>
    <row r="95" spans="1:13" ht="11.25" customHeight="1">
      <c r="A95" s="195"/>
      <c r="B95" s="61" t="s">
        <v>483</v>
      </c>
      <c r="C95" s="212"/>
      <c r="D95" s="213"/>
      <c r="E95" s="213"/>
      <c r="F95" s="213"/>
      <c r="G95" s="213"/>
      <c r="H95" s="213"/>
      <c r="I95" s="213"/>
      <c r="J95" s="213"/>
      <c r="K95" s="213"/>
      <c r="L95" s="213"/>
      <c r="M95" s="214"/>
    </row>
    <row r="96" spans="1:13" ht="11.25" customHeight="1">
      <c r="A96" s="195"/>
      <c r="B96" s="61" t="s">
        <v>484</v>
      </c>
      <c r="C96" s="62"/>
      <c r="D96" s="62">
        <v>75020</v>
      </c>
      <c r="E96" s="63">
        <v>285000</v>
      </c>
      <c r="F96" s="63">
        <v>14250</v>
      </c>
      <c r="G96" s="63">
        <v>270750</v>
      </c>
      <c r="H96" s="63">
        <v>285000</v>
      </c>
      <c r="I96" s="63">
        <v>14250</v>
      </c>
      <c r="J96" s="63">
        <v>14250</v>
      </c>
      <c r="K96" s="63"/>
      <c r="L96" s="63"/>
      <c r="M96" s="63">
        <v>270750</v>
      </c>
    </row>
    <row r="97" spans="1:13" ht="11.25" customHeight="1">
      <c r="A97" s="195"/>
      <c r="B97" s="61" t="s">
        <v>485</v>
      </c>
      <c r="C97" s="64"/>
      <c r="D97" s="64"/>
      <c r="E97" s="63">
        <v>285000</v>
      </c>
      <c r="F97" s="63">
        <v>14250</v>
      </c>
      <c r="G97" s="63">
        <v>270750</v>
      </c>
      <c r="H97" s="63">
        <v>285000</v>
      </c>
      <c r="I97" s="63">
        <v>14250</v>
      </c>
      <c r="J97" s="63">
        <v>14250</v>
      </c>
      <c r="K97" s="63"/>
      <c r="L97" s="63"/>
      <c r="M97" s="63">
        <v>270750</v>
      </c>
    </row>
    <row r="98" spans="1:13" ht="11.25" customHeight="1">
      <c r="A98" s="195"/>
      <c r="B98" s="61" t="s">
        <v>486</v>
      </c>
      <c r="C98" s="64"/>
      <c r="D98" s="64"/>
      <c r="E98" s="63"/>
      <c r="F98" s="63"/>
      <c r="G98" s="63"/>
      <c r="H98" s="65"/>
      <c r="I98" s="65"/>
      <c r="J98" s="65"/>
      <c r="K98" s="65"/>
      <c r="L98" s="65"/>
      <c r="M98" s="65"/>
    </row>
    <row r="99" spans="1:13" ht="11.25" customHeight="1">
      <c r="A99" s="195"/>
      <c r="B99" s="61" t="s">
        <v>487</v>
      </c>
      <c r="C99" s="64"/>
      <c r="D99" s="64"/>
      <c r="E99" s="63"/>
      <c r="F99" s="63"/>
      <c r="G99" s="63"/>
      <c r="H99" s="65"/>
      <c r="I99" s="65"/>
      <c r="J99" s="65"/>
      <c r="K99" s="65"/>
      <c r="L99" s="65"/>
      <c r="M99" s="65"/>
    </row>
    <row r="100" spans="1:13" ht="12" customHeight="1">
      <c r="A100" s="195" t="s">
        <v>522</v>
      </c>
      <c r="B100" s="61" t="s">
        <v>480</v>
      </c>
      <c r="C100" s="186" t="s">
        <v>507</v>
      </c>
      <c r="D100" s="187"/>
      <c r="E100" s="187"/>
      <c r="F100" s="187"/>
      <c r="G100" s="187"/>
      <c r="H100" s="187"/>
      <c r="I100" s="187"/>
      <c r="J100" s="187"/>
      <c r="K100" s="187"/>
      <c r="L100" s="187"/>
      <c r="M100" s="188"/>
    </row>
    <row r="101" spans="1:13" ht="12" customHeight="1">
      <c r="A101" s="195"/>
      <c r="B101" s="61" t="s">
        <v>482</v>
      </c>
      <c r="C101" s="189"/>
      <c r="D101" s="190"/>
      <c r="E101" s="190"/>
      <c r="F101" s="190"/>
      <c r="G101" s="190"/>
      <c r="H101" s="190"/>
      <c r="I101" s="190"/>
      <c r="J101" s="190"/>
      <c r="K101" s="190"/>
      <c r="L101" s="190"/>
      <c r="M101" s="191"/>
    </row>
    <row r="102" spans="1:13" ht="12" customHeight="1">
      <c r="A102" s="195"/>
      <c r="B102" s="61" t="s">
        <v>483</v>
      </c>
      <c r="C102" s="192"/>
      <c r="D102" s="193"/>
      <c r="E102" s="193"/>
      <c r="F102" s="193"/>
      <c r="G102" s="193"/>
      <c r="H102" s="193"/>
      <c r="I102" s="193"/>
      <c r="J102" s="193"/>
      <c r="K102" s="193"/>
      <c r="L102" s="193"/>
      <c r="M102" s="194"/>
    </row>
    <row r="103" spans="1:13" ht="12" customHeight="1">
      <c r="A103" s="195"/>
      <c r="B103" s="61" t="s">
        <v>484</v>
      </c>
      <c r="C103" s="62"/>
      <c r="D103" s="62">
        <v>75075</v>
      </c>
      <c r="E103" s="63">
        <v>330000</v>
      </c>
      <c r="F103" s="63">
        <v>50000</v>
      </c>
      <c r="G103" s="63">
        <f>E103-F103</f>
        <v>280000</v>
      </c>
      <c r="H103" s="63">
        <v>330000</v>
      </c>
      <c r="I103" s="63">
        <v>50000</v>
      </c>
      <c r="J103" s="63">
        <v>46700</v>
      </c>
      <c r="K103" s="63"/>
      <c r="L103" s="63">
        <v>3300</v>
      </c>
      <c r="M103" s="63">
        <v>280000</v>
      </c>
    </row>
    <row r="104" spans="1:13" ht="12" customHeight="1">
      <c r="A104" s="195"/>
      <c r="B104" s="61" t="s">
        <v>485</v>
      </c>
      <c r="C104" s="64"/>
      <c r="D104" s="64"/>
      <c r="E104" s="63">
        <v>330000</v>
      </c>
      <c r="F104" s="63">
        <v>50000</v>
      </c>
      <c r="G104" s="63">
        <v>280000</v>
      </c>
      <c r="H104" s="63">
        <v>0</v>
      </c>
      <c r="I104" s="63">
        <v>50000</v>
      </c>
      <c r="J104" s="63">
        <v>46700</v>
      </c>
      <c r="K104" s="63"/>
      <c r="L104" s="63">
        <v>3300</v>
      </c>
      <c r="M104" s="63">
        <v>280000</v>
      </c>
    </row>
    <row r="105" spans="1:13" ht="12" customHeight="1">
      <c r="A105" s="195"/>
      <c r="B105" s="61" t="s">
        <v>486</v>
      </c>
      <c r="C105" s="64"/>
      <c r="D105" s="64"/>
      <c r="E105" s="63"/>
      <c r="F105" s="63"/>
      <c r="G105" s="63"/>
      <c r="H105" s="63"/>
      <c r="I105" s="63"/>
      <c r="J105" s="65"/>
      <c r="K105" s="65"/>
      <c r="L105" s="65"/>
      <c r="M105" s="63"/>
    </row>
    <row r="106" spans="1:13" ht="12" customHeight="1">
      <c r="A106" s="195"/>
      <c r="B106" s="61" t="s">
        <v>487</v>
      </c>
      <c r="C106" s="64"/>
      <c r="D106" s="64"/>
      <c r="E106" s="63"/>
      <c r="F106" s="63"/>
      <c r="G106" s="63"/>
      <c r="H106" s="63"/>
      <c r="I106" s="63"/>
      <c r="J106" s="65"/>
      <c r="K106" s="65"/>
      <c r="L106" s="65"/>
      <c r="M106" s="63"/>
    </row>
    <row r="107" spans="1:13" ht="11.25" customHeight="1">
      <c r="A107" s="195" t="s">
        <v>510</v>
      </c>
      <c r="B107" s="61" t="s">
        <v>480</v>
      </c>
      <c r="C107" s="186" t="s">
        <v>513</v>
      </c>
      <c r="D107" s="207"/>
      <c r="E107" s="207"/>
      <c r="F107" s="207"/>
      <c r="G107" s="207"/>
      <c r="H107" s="207"/>
      <c r="I107" s="207"/>
      <c r="J107" s="207"/>
      <c r="K107" s="207"/>
      <c r="L107" s="207"/>
      <c r="M107" s="208"/>
    </row>
    <row r="108" spans="1:13" ht="11.25" customHeight="1">
      <c r="A108" s="195"/>
      <c r="B108" s="61" t="s">
        <v>482</v>
      </c>
      <c r="C108" s="209"/>
      <c r="D108" s="210"/>
      <c r="E108" s="210"/>
      <c r="F108" s="210"/>
      <c r="G108" s="210"/>
      <c r="H108" s="210"/>
      <c r="I108" s="210"/>
      <c r="J108" s="210"/>
      <c r="K108" s="210"/>
      <c r="L108" s="210"/>
      <c r="M108" s="211"/>
    </row>
    <row r="109" spans="1:13" ht="11.25" customHeight="1">
      <c r="A109" s="195"/>
      <c r="B109" s="61" t="s">
        <v>483</v>
      </c>
      <c r="C109" s="212"/>
      <c r="D109" s="213"/>
      <c r="E109" s="213"/>
      <c r="F109" s="213"/>
      <c r="G109" s="213"/>
      <c r="H109" s="213"/>
      <c r="I109" s="213"/>
      <c r="J109" s="213"/>
      <c r="K109" s="213"/>
      <c r="L109" s="213"/>
      <c r="M109" s="214"/>
    </row>
    <row r="110" spans="1:13" ht="11.25" customHeight="1">
      <c r="A110" s="195"/>
      <c r="B110" s="61" t="s">
        <v>484</v>
      </c>
      <c r="C110" s="62"/>
      <c r="D110" s="62">
        <v>80195</v>
      </c>
      <c r="E110" s="63">
        <v>406354</v>
      </c>
      <c r="F110" s="63">
        <v>60953</v>
      </c>
      <c r="G110" s="63">
        <v>345401</v>
      </c>
      <c r="H110" s="63">
        <v>406354</v>
      </c>
      <c r="I110" s="63">
        <v>60953</v>
      </c>
      <c r="J110" s="63">
        <v>60953</v>
      </c>
      <c r="K110" s="63"/>
      <c r="L110" s="63"/>
      <c r="M110" s="63">
        <v>345401</v>
      </c>
    </row>
    <row r="111" spans="1:13" ht="11.25" customHeight="1">
      <c r="A111" s="195"/>
      <c r="B111" s="61" t="s">
        <v>485</v>
      </c>
      <c r="C111" s="64"/>
      <c r="D111" s="64"/>
      <c r="E111" s="63">
        <v>406354</v>
      </c>
      <c r="F111" s="63">
        <v>60953</v>
      </c>
      <c r="G111" s="63">
        <v>345401</v>
      </c>
      <c r="H111" s="63">
        <v>406354</v>
      </c>
      <c r="I111" s="63">
        <v>60953</v>
      </c>
      <c r="J111" s="63">
        <v>60953</v>
      </c>
      <c r="K111" s="63"/>
      <c r="L111" s="63"/>
      <c r="M111" s="63">
        <v>345401</v>
      </c>
    </row>
    <row r="112" spans="1:13" ht="11.25" customHeight="1">
      <c r="A112" s="195"/>
      <c r="B112" s="61" t="s">
        <v>486</v>
      </c>
      <c r="C112" s="64"/>
      <c r="D112" s="64"/>
      <c r="E112" s="63"/>
      <c r="F112" s="63"/>
      <c r="G112" s="63"/>
      <c r="H112" s="65"/>
      <c r="I112" s="65"/>
      <c r="J112" s="65"/>
      <c r="K112" s="65"/>
      <c r="L112" s="65"/>
      <c r="M112" s="65"/>
    </row>
    <row r="113" spans="1:13" ht="11.25" customHeight="1">
      <c r="A113" s="195"/>
      <c r="B113" s="61" t="s">
        <v>487</v>
      </c>
      <c r="C113" s="64"/>
      <c r="D113" s="64"/>
      <c r="E113" s="63"/>
      <c r="F113" s="63"/>
      <c r="G113" s="63"/>
      <c r="H113" s="65"/>
      <c r="I113" s="65"/>
      <c r="J113" s="65"/>
      <c r="K113" s="65"/>
      <c r="L113" s="65"/>
      <c r="M113" s="65"/>
    </row>
    <row r="114" spans="1:13" ht="11.25" customHeight="1">
      <c r="A114" s="195" t="s">
        <v>512</v>
      </c>
      <c r="B114" s="61" t="s">
        <v>480</v>
      </c>
      <c r="C114" s="186" t="s">
        <v>515</v>
      </c>
      <c r="D114" s="207"/>
      <c r="E114" s="207"/>
      <c r="F114" s="207"/>
      <c r="G114" s="207"/>
      <c r="H114" s="207"/>
      <c r="I114" s="207"/>
      <c r="J114" s="207"/>
      <c r="K114" s="207"/>
      <c r="L114" s="207"/>
      <c r="M114" s="208"/>
    </row>
    <row r="115" spans="1:13" ht="11.25">
      <c r="A115" s="195"/>
      <c r="B115" s="61" t="s">
        <v>482</v>
      </c>
      <c r="C115" s="209"/>
      <c r="D115" s="210"/>
      <c r="E115" s="210"/>
      <c r="F115" s="210"/>
      <c r="G115" s="210"/>
      <c r="H115" s="210"/>
      <c r="I115" s="210"/>
      <c r="J115" s="210"/>
      <c r="K115" s="210"/>
      <c r="L115" s="210"/>
      <c r="M115" s="211"/>
    </row>
    <row r="116" spans="1:13" ht="12.75">
      <c r="A116" s="195"/>
      <c r="B116" s="61" t="s">
        <v>483</v>
      </c>
      <c r="C116" s="212"/>
      <c r="D116" s="213"/>
      <c r="E116" s="213"/>
      <c r="F116" s="213"/>
      <c r="G116" s="213"/>
      <c r="H116" s="213"/>
      <c r="I116" s="213"/>
      <c r="J116" s="213"/>
      <c r="K116" s="213"/>
      <c r="L116" s="213"/>
      <c r="M116" s="214"/>
    </row>
    <row r="117" spans="1:13" ht="11.25">
      <c r="A117" s="195"/>
      <c r="B117" s="61" t="s">
        <v>484</v>
      </c>
      <c r="C117" s="62"/>
      <c r="D117" s="62">
        <v>80195</v>
      </c>
      <c r="E117" s="63">
        <f>SUM(E118:E119)</f>
        <v>6557113</v>
      </c>
      <c r="F117" s="63"/>
      <c r="G117" s="63">
        <f>SUM(G118:G119)</f>
        <v>6557113</v>
      </c>
      <c r="H117" s="63">
        <v>4390328</v>
      </c>
      <c r="I117" s="63">
        <f>J117+K117+L117</f>
        <v>0</v>
      </c>
      <c r="J117" s="63"/>
      <c r="K117" s="63"/>
      <c r="L117" s="63"/>
      <c r="M117" s="63">
        <v>4390328</v>
      </c>
    </row>
    <row r="118" spans="1:13" ht="11.25">
      <c r="A118" s="195"/>
      <c r="B118" s="61" t="s">
        <v>485</v>
      </c>
      <c r="C118" s="64"/>
      <c r="D118" s="64"/>
      <c r="E118" s="63">
        <v>4390328</v>
      </c>
      <c r="F118" s="63"/>
      <c r="G118" s="63">
        <v>4390328</v>
      </c>
      <c r="H118" s="63">
        <v>4390329</v>
      </c>
      <c r="I118" s="63">
        <f>J118+K118+L118</f>
        <v>0</v>
      </c>
      <c r="J118" s="63"/>
      <c r="K118" s="63"/>
      <c r="L118" s="63"/>
      <c r="M118" s="63">
        <v>4390329</v>
      </c>
    </row>
    <row r="119" spans="1:13" ht="11.25">
      <c r="A119" s="195"/>
      <c r="B119" s="61" t="s">
        <v>486</v>
      </c>
      <c r="C119" s="64"/>
      <c r="D119" s="64"/>
      <c r="E119" s="63">
        <v>2166785</v>
      </c>
      <c r="F119" s="63"/>
      <c r="G119" s="63">
        <v>2166785</v>
      </c>
      <c r="H119" s="65"/>
      <c r="I119" s="65"/>
      <c r="J119" s="65"/>
      <c r="K119" s="65"/>
      <c r="L119" s="65"/>
      <c r="M119" s="65"/>
    </row>
    <row r="120" spans="1:13" ht="11.25">
      <c r="A120" s="195"/>
      <c r="B120" s="61" t="s">
        <v>487</v>
      </c>
      <c r="C120" s="64"/>
      <c r="D120" s="64"/>
      <c r="E120" s="63"/>
      <c r="F120" s="63"/>
      <c r="G120" s="63"/>
      <c r="H120" s="65"/>
      <c r="I120" s="65"/>
      <c r="J120" s="65"/>
      <c r="K120" s="65"/>
      <c r="L120" s="65"/>
      <c r="M120" s="65"/>
    </row>
    <row r="121" spans="1:13" ht="11.25" customHeight="1">
      <c r="A121" s="195" t="s">
        <v>514</v>
      </c>
      <c r="B121" s="61" t="s">
        <v>480</v>
      </c>
      <c r="C121" s="186" t="s">
        <v>517</v>
      </c>
      <c r="D121" s="207"/>
      <c r="E121" s="207"/>
      <c r="F121" s="207"/>
      <c r="G121" s="207"/>
      <c r="H121" s="207"/>
      <c r="I121" s="207"/>
      <c r="J121" s="207"/>
      <c r="K121" s="207"/>
      <c r="L121" s="207"/>
      <c r="M121" s="208"/>
    </row>
    <row r="122" spans="1:13" ht="11.25">
      <c r="A122" s="195"/>
      <c r="B122" s="61" t="s">
        <v>482</v>
      </c>
      <c r="C122" s="209"/>
      <c r="D122" s="210"/>
      <c r="E122" s="210"/>
      <c r="F122" s="210"/>
      <c r="G122" s="210"/>
      <c r="H122" s="210"/>
      <c r="I122" s="210"/>
      <c r="J122" s="210"/>
      <c r="K122" s="210"/>
      <c r="L122" s="210"/>
      <c r="M122" s="211"/>
    </row>
    <row r="123" spans="1:13" ht="12.75">
      <c r="A123" s="195"/>
      <c r="B123" s="61" t="s">
        <v>483</v>
      </c>
      <c r="C123" s="212"/>
      <c r="D123" s="213"/>
      <c r="E123" s="213"/>
      <c r="F123" s="213"/>
      <c r="G123" s="213"/>
      <c r="H123" s="213"/>
      <c r="I123" s="213"/>
      <c r="J123" s="213"/>
      <c r="K123" s="213"/>
      <c r="L123" s="213"/>
      <c r="M123" s="214"/>
    </row>
    <row r="124" spans="1:13" ht="11.25">
      <c r="A124" s="195"/>
      <c r="B124" s="61" t="s">
        <v>484</v>
      </c>
      <c r="C124" s="62"/>
      <c r="D124" s="62">
        <v>80195</v>
      </c>
      <c r="E124" s="63">
        <v>99598</v>
      </c>
      <c r="F124" s="63">
        <v>12699</v>
      </c>
      <c r="G124" s="63">
        <v>86899</v>
      </c>
      <c r="H124" s="63">
        <v>99598</v>
      </c>
      <c r="I124" s="63">
        <v>12699</v>
      </c>
      <c r="J124" s="63">
        <v>12699</v>
      </c>
      <c r="K124" s="63"/>
      <c r="L124" s="63"/>
      <c r="M124" s="63">
        <v>86899</v>
      </c>
    </row>
    <row r="125" spans="1:13" ht="11.25">
      <c r="A125" s="195"/>
      <c r="B125" s="61" t="s">
        <v>485</v>
      </c>
      <c r="C125" s="64"/>
      <c r="D125" s="64"/>
      <c r="E125" s="63">
        <v>99598</v>
      </c>
      <c r="F125" s="63">
        <v>12699</v>
      </c>
      <c r="G125" s="63">
        <v>86899</v>
      </c>
      <c r="H125" s="63">
        <v>99598</v>
      </c>
      <c r="I125" s="63">
        <v>12699</v>
      </c>
      <c r="J125" s="63">
        <v>12699</v>
      </c>
      <c r="K125" s="63"/>
      <c r="L125" s="63"/>
      <c r="M125" s="63">
        <v>86899</v>
      </c>
    </row>
    <row r="126" spans="1:13" ht="11.25">
      <c r="A126" s="195"/>
      <c r="B126" s="61" t="s">
        <v>486</v>
      </c>
      <c r="C126" s="64"/>
      <c r="D126" s="64"/>
      <c r="E126" s="63"/>
      <c r="F126" s="63"/>
      <c r="G126" s="63"/>
      <c r="H126" s="65"/>
      <c r="I126" s="65"/>
      <c r="J126" s="65"/>
      <c r="K126" s="65"/>
      <c r="L126" s="65"/>
      <c r="M126" s="65"/>
    </row>
    <row r="127" spans="1:13" ht="11.25">
      <c r="A127" s="195"/>
      <c r="B127" s="61" t="s">
        <v>487</v>
      </c>
      <c r="C127" s="76"/>
      <c r="D127" s="76"/>
      <c r="E127" s="77"/>
      <c r="F127" s="77"/>
      <c r="G127" s="77"/>
      <c r="H127" s="78"/>
      <c r="I127" s="78"/>
      <c r="J127" s="78"/>
      <c r="K127" s="78"/>
      <c r="L127" s="78"/>
      <c r="M127" s="78"/>
    </row>
    <row r="128" spans="1:13" ht="11.25">
      <c r="A128" s="195" t="s">
        <v>516</v>
      </c>
      <c r="B128" s="61" t="s">
        <v>480</v>
      </c>
      <c r="C128" s="186" t="s">
        <v>519</v>
      </c>
      <c r="D128" s="207"/>
      <c r="E128" s="207"/>
      <c r="F128" s="207"/>
      <c r="G128" s="207"/>
      <c r="H128" s="207"/>
      <c r="I128" s="207"/>
      <c r="J128" s="207"/>
      <c r="K128" s="207"/>
      <c r="L128" s="207"/>
      <c r="M128" s="208"/>
    </row>
    <row r="129" spans="1:13" ht="11.25">
      <c r="A129" s="195"/>
      <c r="B129" s="61" t="s">
        <v>482</v>
      </c>
      <c r="C129" s="209"/>
      <c r="D129" s="210"/>
      <c r="E129" s="210"/>
      <c r="F129" s="210"/>
      <c r="G129" s="210"/>
      <c r="H129" s="210"/>
      <c r="I129" s="210"/>
      <c r="J129" s="210"/>
      <c r="K129" s="210"/>
      <c r="L129" s="210"/>
      <c r="M129" s="211"/>
    </row>
    <row r="130" spans="1:13" ht="12.75">
      <c r="A130" s="195"/>
      <c r="B130" s="61" t="s">
        <v>483</v>
      </c>
      <c r="C130" s="212"/>
      <c r="D130" s="213"/>
      <c r="E130" s="213"/>
      <c r="F130" s="213"/>
      <c r="G130" s="213"/>
      <c r="H130" s="213"/>
      <c r="I130" s="213"/>
      <c r="J130" s="213"/>
      <c r="K130" s="213"/>
      <c r="L130" s="213"/>
      <c r="M130" s="214"/>
    </row>
    <row r="131" spans="1:13" ht="11.25">
      <c r="A131" s="195"/>
      <c r="B131" s="61" t="s">
        <v>484</v>
      </c>
      <c r="C131" s="62"/>
      <c r="D131" s="62">
        <v>85333</v>
      </c>
      <c r="E131" s="63">
        <f>SUM(E132:E134)</f>
        <v>231994</v>
      </c>
      <c r="F131" s="63">
        <f>SUM(F132:F134)</f>
        <v>34175</v>
      </c>
      <c r="G131" s="63">
        <f>SUM(G132:G134)</f>
        <v>197819</v>
      </c>
      <c r="H131" s="63">
        <v>216595</v>
      </c>
      <c r="I131" s="63">
        <v>34175</v>
      </c>
      <c r="J131" s="63"/>
      <c r="K131" s="63"/>
      <c r="L131" s="63">
        <v>34175</v>
      </c>
      <c r="M131" s="63">
        <v>182420</v>
      </c>
    </row>
    <row r="132" spans="1:13" ht="11.25">
      <c r="A132" s="195"/>
      <c r="B132" s="61" t="s">
        <v>485</v>
      </c>
      <c r="C132" s="64"/>
      <c r="D132" s="64"/>
      <c r="E132" s="63">
        <f>SUM(F132:G132)</f>
        <v>216595</v>
      </c>
      <c r="F132" s="63">
        <v>34175</v>
      </c>
      <c r="G132" s="63">
        <v>182420</v>
      </c>
      <c r="H132" s="63">
        <v>216595</v>
      </c>
      <c r="I132" s="63">
        <v>34175</v>
      </c>
      <c r="J132" s="63"/>
      <c r="K132" s="63"/>
      <c r="L132" s="63">
        <v>34175</v>
      </c>
      <c r="M132" s="63">
        <v>182420</v>
      </c>
    </row>
    <row r="133" spans="1:13" ht="11.25">
      <c r="A133" s="195"/>
      <c r="B133" s="61" t="s">
        <v>486</v>
      </c>
      <c r="C133" s="64"/>
      <c r="D133" s="64"/>
      <c r="E133" s="63">
        <v>15399</v>
      </c>
      <c r="F133" s="63"/>
      <c r="G133" s="63">
        <v>15399</v>
      </c>
      <c r="H133" s="65"/>
      <c r="I133" s="65"/>
      <c r="J133" s="65"/>
      <c r="K133" s="65"/>
      <c r="L133" s="65"/>
      <c r="M133" s="65"/>
    </row>
    <row r="134" spans="1:13" ht="11.25">
      <c r="A134" s="195"/>
      <c r="B134" s="61" t="s">
        <v>487</v>
      </c>
      <c r="C134" s="76"/>
      <c r="D134" s="76"/>
      <c r="E134" s="77"/>
      <c r="F134" s="77"/>
      <c r="G134" s="77"/>
      <c r="H134" s="78"/>
      <c r="I134" s="78"/>
      <c r="J134" s="78"/>
      <c r="K134" s="78"/>
      <c r="L134" s="78"/>
      <c r="M134" s="78"/>
    </row>
    <row r="135" spans="1:13" ht="11.25">
      <c r="A135" s="195" t="s">
        <v>518</v>
      </c>
      <c r="B135" s="61" t="s">
        <v>480</v>
      </c>
      <c r="C135" s="186" t="s">
        <v>520</v>
      </c>
      <c r="D135" s="207"/>
      <c r="E135" s="207"/>
      <c r="F135" s="207"/>
      <c r="G135" s="207"/>
      <c r="H135" s="207"/>
      <c r="I135" s="207"/>
      <c r="J135" s="207"/>
      <c r="K135" s="207"/>
      <c r="L135" s="207"/>
      <c r="M135" s="208"/>
    </row>
    <row r="136" spans="1:13" ht="11.25">
      <c r="A136" s="195"/>
      <c r="B136" s="61" t="s">
        <v>482</v>
      </c>
      <c r="C136" s="209"/>
      <c r="D136" s="210"/>
      <c r="E136" s="210"/>
      <c r="F136" s="210"/>
      <c r="G136" s="210"/>
      <c r="H136" s="210"/>
      <c r="I136" s="210"/>
      <c r="J136" s="210"/>
      <c r="K136" s="210"/>
      <c r="L136" s="210"/>
      <c r="M136" s="211"/>
    </row>
    <row r="137" spans="1:13" ht="12.75">
      <c r="A137" s="195"/>
      <c r="B137" s="61" t="s">
        <v>483</v>
      </c>
      <c r="C137" s="212"/>
      <c r="D137" s="213"/>
      <c r="E137" s="213"/>
      <c r="F137" s="213"/>
      <c r="G137" s="213"/>
      <c r="H137" s="213"/>
      <c r="I137" s="213"/>
      <c r="J137" s="213"/>
      <c r="K137" s="213"/>
      <c r="L137" s="213"/>
      <c r="M137" s="214"/>
    </row>
    <row r="138" spans="1:13" ht="11.25">
      <c r="A138" s="195"/>
      <c r="B138" s="61" t="s">
        <v>484</v>
      </c>
      <c r="C138" s="62"/>
      <c r="D138" s="62">
        <v>85295</v>
      </c>
      <c r="E138" s="63">
        <f>SUM(E139:E141)</f>
        <v>674223</v>
      </c>
      <c r="F138" s="63">
        <f>SUM(F139:F141)</f>
        <v>124909</v>
      </c>
      <c r="G138" s="63">
        <f>SUM(G139:G141)</f>
        <v>549314</v>
      </c>
      <c r="H138" s="63">
        <v>674223</v>
      </c>
      <c r="I138" s="63">
        <v>124909</v>
      </c>
      <c r="J138" s="63">
        <v>124909</v>
      </c>
      <c r="K138" s="63"/>
      <c r="L138" s="63"/>
      <c r="M138" s="63">
        <v>549314</v>
      </c>
    </row>
    <row r="139" spans="1:13" ht="11.25">
      <c r="A139" s="195"/>
      <c r="B139" s="61" t="s">
        <v>485</v>
      </c>
      <c r="C139" s="64"/>
      <c r="D139" s="64"/>
      <c r="E139" s="63">
        <v>674223</v>
      </c>
      <c r="F139" s="63">
        <v>124909</v>
      </c>
      <c r="G139" s="63">
        <v>549314</v>
      </c>
      <c r="H139" s="63">
        <v>674223</v>
      </c>
      <c r="I139" s="63">
        <v>124909</v>
      </c>
      <c r="J139" s="63">
        <v>124909</v>
      </c>
      <c r="K139" s="63"/>
      <c r="L139" s="63"/>
      <c r="M139" s="63">
        <v>549314</v>
      </c>
    </row>
    <row r="140" spans="1:13" ht="11.25">
      <c r="A140" s="195"/>
      <c r="B140" s="61" t="s">
        <v>486</v>
      </c>
      <c r="C140" s="64"/>
      <c r="D140" s="64"/>
      <c r="E140" s="63"/>
      <c r="F140" s="63"/>
      <c r="G140" s="63"/>
      <c r="H140" s="65"/>
      <c r="I140" s="65"/>
      <c r="J140" s="65"/>
      <c r="K140" s="65"/>
      <c r="L140" s="65"/>
      <c r="M140" s="65"/>
    </row>
    <row r="141" spans="1:13" ht="11.25">
      <c r="A141" s="195"/>
      <c r="B141" s="61" t="s">
        <v>487</v>
      </c>
      <c r="C141" s="76"/>
      <c r="D141" s="76"/>
      <c r="E141" s="77"/>
      <c r="F141" s="77"/>
      <c r="G141" s="77"/>
      <c r="H141" s="78"/>
      <c r="I141" s="78"/>
      <c r="J141" s="78"/>
      <c r="K141" s="78"/>
      <c r="L141" s="78"/>
      <c r="M141" s="78"/>
    </row>
  </sheetData>
  <sheetProtection/>
  <mergeCells count="61">
    <mergeCell ref="A135:A141"/>
    <mergeCell ref="C135:M136"/>
    <mergeCell ref="C137:M137"/>
    <mergeCell ref="A121:A127"/>
    <mergeCell ref="C121:M122"/>
    <mergeCell ref="C123:M123"/>
    <mergeCell ref="A128:A134"/>
    <mergeCell ref="C128:M129"/>
    <mergeCell ref="C130:M130"/>
    <mergeCell ref="A107:A113"/>
    <mergeCell ref="C107:M108"/>
    <mergeCell ref="C109:M109"/>
    <mergeCell ref="A114:A120"/>
    <mergeCell ref="C114:M115"/>
    <mergeCell ref="C116:M116"/>
    <mergeCell ref="A78:A84"/>
    <mergeCell ref="C78:M80"/>
    <mergeCell ref="A100:A106"/>
    <mergeCell ref="C100:M102"/>
    <mergeCell ref="A85:A91"/>
    <mergeCell ref="C85:M87"/>
    <mergeCell ref="C92:D92"/>
    <mergeCell ref="A93:A99"/>
    <mergeCell ref="C93:M94"/>
    <mergeCell ref="C95:M95"/>
    <mergeCell ref="A57:A63"/>
    <mergeCell ref="C57:M59"/>
    <mergeCell ref="A64:A70"/>
    <mergeCell ref="C64:M66"/>
    <mergeCell ref="A71:A77"/>
    <mergeCell ref="C71:M73"/>
    <mergeCell ref="A36:A42"/>
    <mergeCell ref="C36:M38"/>
    <mergeCell ref="A43:A49"/>
    <mergeCell ref="C43:M45"/>
    <mergeCell ref="A50:A56"/>
    <mergeCell ref="C50:M52"/>
    <mergeCell ref="C14:D14"/>
    <mergeCell ref="A15:A21"/>
    <mergeCell ref="C15:M17"/>
    <mergeCell ref="A22:A28"/>
    <mergeCell ref="C22:M24"/>
    <mergeCell ref="A29:A35"/>
    <mergeCell ref="C29:M31"/>
    <mergeCell ref="H9:M9"/>
    <mergeCell ref="H10:H13"/>
    <mergeCell ref="I10:M10"/>
    <mergeCell ref="I11:L11"/>
    <mergeCell ref="I12:I13"/>
    <mergeCell ref="J12:L12"/>
    <mergeCell ref="M12:M13"/>
    <mergeCell ref="A6:M6"/>
    <mergeCell ref="A8:A13"/>
    <mergeCell ref="B8:B13"/>
    <mergeCell ref="C8:C13"/>
    <mergeCell ref="D8:D13"/>
    <mergeCell ref="E8:E13"/>
    <mergeCell ref="F8:G8"/>
    <mergeCell ref="H8:M8"/>
    <mergeCell ref="F9:F13"/>
    <mergeCell ref="G9:G13"/>
  </mergeCells>
  <printOptions/>
  <pageMargins left="0.48" right="0.17" top="0.18" bottom="0.16" header="0.17" footer="0.18"/>
  <pageSetup horizontalDpi="600" verticalDpi="600" orientation="landscape" paperSize="9" scale="99" r:id="rId1"/>
  <rowBreaks count="1" manualBreakCount="1">
    <brk id="9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C4" sqref="C4"/>
    </sheetView>
  </sheetViews>
  <sheetFormatPr defaultColWidth="9.33203125" defaultRowHeight="12.75"/>
  <cols>
    <col min="1" max="1" width="13.33203125" style="15" customWidth="1"/>
    <col min="2" max="2" width="14.5" style="15" customWidth="1"/>
    <col min="3" max="3" width="55" style="15" customWidth="1"/>
    <col min="4" max="4" width="30.83203125" style="15" customWidth="1"/>
    <col min="5" max="16384" width="9.33203125" style="15" customWidth="1"/>
  </cols>
  <sheetData>
    <row r="1" ht="12.75">
      <c r="D1" s="42" t="s">
        <v>632</v>
      </c>
    </row>
    <row r="2" spans="1:256" ht="12.75">
      <c r="A2" s="136"/>
      <c r="B2" s="136"/>
      <c r="C2" s="136"/>
      <c r="D2" s="137" t="s">
        <v>629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  <c r="IR2" s="136"/>
      <c r="IS2" s="136"/>
      <c r="IT2" s="136"/>
      <c r="IU2" s="136"/>
      <c r="IV2" s="136"/>
    </row>
    <row r="3" spans="1:256" ht="12.75">
      <c r="A3" s="136"/>
      <c r="B3" s="136"/>
      <c r="C3" s="136"/>
      <c r="D3" s="137" t="s">
        <v>630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  <c r="IV3" s="136"/>
    </row>
    <row r="4" spans="1:256" ht="12.75">
      <c r="A4" s="136"/>
      <c r="B4" s="136"/>
      <c r="C4" s="136"/>
      <c r="D4" s="137" t="s">
        <v>627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  <c r="IS4" s="136"/>
      <c r="IT4" s="136"/>
      <c r="IU4" s="136"/>
      <c r="IV4" s="136"/>
    </row>
    <row r="5" spans="1:4" ht="39" customHeight="1">
      <c r="A5" s="215" t="s">
        <v>532</v>
      </c>
      <c r="B5" s="215"/>
      <c r="C5" s="215"/>
      <c r="D5" s="215"/>
    </row>
    <row r="6" spans="1:4" ht="15.75">
      <c r="A6" s="79"/>
      <c r="B6" s="79"/>
      <c r="C6" s="79"/>
      <c r="D6" s="79"/>
    </row>
    <row r="7" spans="1:4" ht="30.75" thickBot="1">
      <c r="A7" s="80" t="s">
        <v>0</v>
      </c>
      <c r="B7" s="80" t="s">
        <v>524</v>
      </c>
      <c r="C7" s="81" t="s">
        <v>525</v>
      </c>
      <c r="D7" s="82" t="s">
        <v>526</v>
      </c>
    </row>
    <row r="8" spans="1:4" ht="21" customHeight="1" thickBot="1" thickTop="1">
      <c r="A8" s="83" t="s">
        <v>50</v>
      </c>
      <c r="B8" s="84"/>
      <c r="C8" s="85" t="s">
        <v>527</v>
      </c>
      <c r="D8" s="86">
        <v>2289000</v>
      </c>
    </row>
    <row r="9" spans="1:4" ht="25.5" customHeight="1" thickTop="1">
      <c r="A9" s="87"/>
      <c r="B9" s="88">
        <v>70005</v>
      </c>
      <c r="C9" s="89" t="s">
        <v>56</v>
      </c>
      <c r="D9" s="90">
        <v>2289000</v>
      </c>
    </row>
    <row r="10" spans="1:4" ht="48.75" customHeight="1" thickBot="1">
      <c r="A10" s="91"/>
      <c r="B10" s="92"/>
      <c r="C10" s="93" t="s">
        <v>528</v>
      </c>
      <c r="D10" s="94">
        <v>2289000</v>
      </c>
    </row>
    <row r="11" spans="1:4" ht="31.5" customHeight="1" thickBot="1" thickTop="1">
      <c r="A11" s="83" t="s">
        <v>113</v>
      </c>
      <c r="B11" s="95"/>
      <c r="C11" s="85" t="s">
        <v>529</v>
      </c>
      <c r="D11" s="86">
        <v>4000</v>
      </c>
    </row>
    <row r="12" spans="1:4" ht="27" customHeight="1" thickTop="1">
      <c r="A12" s="96"/>
      <c r="B12" s="97">
        <v>75411</v>
      </c>
      <c r="C12" s="89" t="s">
        <v>530</v>
      </c>
      <c r="D12" s="98">
        <v>4000</v>
      </c>
    </row>
    <row r="13" spans="1:4" ht="44.25" customHeight="1" thickBot="1">
      <c r="A13" s="99"/>
      <c r="B13" s="100"/>
      <c r="C13" s="93" t="s">
        <v>528</v>
      </c>
      <c r="D13" s="94">
        <v>4000</v>
      </c>
    </row>
    <row r="14" spans="1:4" ht="17.25" thickBot="1" thickTop="1">
      <c r="A14" s="216" t="s">
        <v>531</v>
      </c>
      <c r="B14" s="217"/>
      <c r="C14" s="218"/>
      <c r="D14" s="86">
        <f>D10+D13</f>
        <v>2293000</v>
      </c>
    </row>
  </sheetData>
  <sheetProtection/>
  <mergeCells count="2">
    <mergeCell ref="A5:D5"/>
    <mergeCell ref="A14:C14"/>
  </mergeCells>
  <printOptions/>
  <pageMargins left="0.48" right="0.18" top="0.58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D3" sqref="D3"/>
    </sheetView>
  </sheetViews>
  <sheetFormatPr defaultColWidth="9.33203125" defaultRowHeight="12.75"/>
  <cols>
    <col min="1" max="1" width="5.33203125" style="15" customWidth="1"/>
    <col min="2" max="2" width="7.83203125" style="15" customWidth="1"/>
    <col min="3" max="3" width="65.33203125" style="15" customWidth="1"/>
    <col min="4" max="4" width="22.5" style="15" customWidth="1"/>
    <col min="5" max="16384" width="9.33203125" style="15" customWidth="1"/>
  </cols>
  <sheetData>
    <row r="1" ht="15" customHeight="1">
      <c r="D1" s="42" t="s">
        <v>633</v>
      </c>
    </row>
    <row r="2" ht="12.75" customHeight="1">
      <c r="D2" s="137" t="s">
        <v>629</v>
      </c>
    </row>
    <row r="3" ht="12.75" customHeight="1">
      <c r="D3" s="137" t="s">
        <v>630</v>
      </c>
    </row>
    <row r="4" ht="13.5" customHeight="1">
      <c r="D4" s="137" t="s">
        <v>627</v>
      </c>
    </row>
    <row r="5" ht="8.25" customHeight="1"/>
    <row r="6" spans="1:11" ht="18">
      <c r="A6" s="219" t="s">
        <v>533</v>
      </c>
      <c r="B6" s="219"/>
      <c r="C6" s="219"/>
      <c r="D6" s="219"/>
      <c r="E6" s="101"/>
      <c r="F6" s="101"/>
      <c r="G6" s="101"/>
      <c r="H6" s="101"/>
      <c r="I6" s="101"/>
      <c r="J6" s="101"/>
      <c r="K6" s="101"/>
    </row>
    <row r="7" spans="1:11" ht="18">
      <c r="A7" s="219" t="s">
        <v>634</v>
      </c>
      <c r="B7" s="219"/>
      <c r="C7" s="219"/>
      <c r="D7" s="219"/>
      <c r="E7" s="101"/>
      <c r="F7" s="101"/>
      <c r="G7" s="101"/>
      <c r="H7" s="101"/>
      <c r="I7" s="102"/>
      <c r="J7" s="102"/>
      <c r="K7" s="102"/>
    </row>
    <row r="8" spans="1:11" ht="12.7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ht="12.75">
      <c r="A9" s="102"/>
      <c r="B9" s="102"/>
      <c r="C9" s="102"/>
      <c r="D9" s="104" t="s">
        <v>385</v>
      </c>
      <c r="E9" s="102"/>
      <c r="F9" s="102"/>
      <c r="G9" s="102"/>
      <c r="H9" s="102"/>
      <c r="I9" s="102"/>
      <c r="J9" s="102"/>
      <c r="K9" s="102"/>
    </row>
    <row r="10" spans="1:11" ht="15">
      <c r="A10" s="105" t="s">
        <v>386</v>
      </c>
      <c r="B10" s="105" t="s">
        <v>2</v>
      </c>
      <c r="C10" s="105" t="s">
        <v>534</v>
      </c>
      <c r="D10" s="105" t="s">
        <v>535</v>
      </c>
      <c r="E10" s="106"/>
      <c r="F10" s="106"/>
      <c r="G10" s="106"/>
      <c r="H10" s="106"/>
      <c r="I10" s="106"/>
      <c r="J10" s="107"/>
      <c r="K10" s="107"/>
    </row>
    <row r="11" spans="1:11" ht="15">
      <c r="A11" s="108" t="s">
        <v>536</v>
      </c>
      <c r="B11" s="108"/>
      <c r="C11" s="109" t="s">
        <v>537</v>
      </c>
      <c r="D11" s="110">
        <v>1200000</v>
      </c>
      <c r="E11" s="106"/>
      <c r="F11" s="106"/>
      <c r="G11" s="106"/>
      <c r="H11" s="106"/>
      <c r="I11" s="106"/>
      <c r="J11" s="107"/>
      <c r="K11" s="107"/>
    </row>
    <row r="12" spans="1:11" ht="15">
      <c r="A12" s="108" t="s">
        <v>538</v>
      </c>
      <c r="B12" s="108"/>
      <c r="C12" s="109" t="s">
        <v>539</v>
      </c>
      <c r="D12" s="110">
        <v>1400000</v>
      </c>
      <c r="E12" s="106"/>
      <c r="F12" s="106"/>
      <c r="G12" s="106"/>
      <c r="H12" s="106"/>
      <c r="I12" s="106"/>
      <c r="J12" s="107"/>
      <c r="K12" s="107"/>
    </row>
    <row r="13" spans="1:11" ht="65.25" customHeight="1">
      <c r="A13" s="111" t="s">
        <v>540</v>
      </c>
      <c r="B13" s="112" t="s">
        <v>541</v>
      </c>
      <c r="C13" s="113" t="s">
        <v>542</v>
      </c>
      <c r="D13" s="114">
        <v>1370000</v>
      </c>
      <c r="E13" s="106"/>
      <c r="F13" s="106"/>
      <c r="G13" s="106"/>
      <c r="H13" s="106"/>
      <c r="I13" s="106"/>
      <c r="J13" s="107"/>
      <c r="K13" s="107"/>
    </row>
    <row r="14" spans="1:11" ht="15">
      <c r="A14" s="111" t="s">
        <v>543</v>
      </c>
      <c r="B14" s="112" t="s">
        <v>544</v>
      </c>
      <c r="C14" s="113" t="s">
        <v>545</v>
      </c>
      <c r="D14" s="114">
        <v>20000</v>
      </c>
      <c r="E14" s="106"/>
      <c r="F14" s="106"/>
      <c r="G14" s="106"/>
      <c r="H14" s="106"/>
      <c r="I14" s="106"/>
      <c r="J14" s="107"/>
      <c r="K14" s="107"/>
    </row>
    <row r="15" spans="1:11" ht="15">
      <c r="A15" s="111" t="s">
        <v>546</v>
      </c>
      <c r="B15" s="112" t="s">
        <v>547</v>
      </c>
      <c r="C15" s="113" t="s">
        <v>548</v>
      </c>
      <c r="D15" s="114">
        <v>10000</v>
      </c>
      <c r="E15" s="106"/>
      <c r="F15" s="106"/>
      <c r="G15" s="106"/>
      <c r="H15" s="106"/>
      <c r="I15" s="106"/>
      <c r="J15" s="107"/>
      <c r="K15" s="107"/>
    </row>
    <row r="16" spans="1:11" ht="15">
      <c r="A16" s="108" t="s">
        <v>549</v>
      </c>
      <c r="B16" s="108"/>
      <c r="C16" s="109" t="s">
        <v>550</v>
      </c>
      <c r="D16" s="110">
        <v>2499068</v>
      </c>
      <c r="E16" s="106"/>
      <c r="F16" s="106"/>
      <c r="G16" s="106"/>
      <c r="H16" s="106"/>
      <c r="I16" s="106"/>
      <c r="J16" s="107"/>
      <c r="K16" s="107"/>
    </row>
    <row r="17" spans="1:11" ht="15">
      <c r="A17" s="111" t="s">
        <v>540</v>
      </c>
      <c r="B17" s="111"/>
      <c r="C17" s="115" t="s">
        <v>6</v>
      </c>
      <c r="D17" s="114"/>
      <c r="E17" s="106"/>
      <c r="F17" s="106"/>
      <c r="G17" s="106"/>
      <c r="H17" s="106"/>
      <c r="I17" s="106"/>
      <c r="J17" s="107"/>
      <c r="K17" s="107"/>
    </row>
    <row r="18" spans="1:11" ht="39" customHeight="1">
      <c r="A18" s="111"/>
      <c r="B18" s="111">
        <v>4210</v>
      </c>
      <c r="C18" s="113" t="s">
        <v>551</v>
      </c>
      <c r="D18" s="114">
        <v>123017</v>
      </c>
      <c r="E18" s="106"/>
      <c r="F18" s="106"/>
      <c r="G18" s="106"/>
      <c r="H18" s="106"/>
      <c r="I18" s="106"/>
      <c r="J18" s="107"/>
      <c r="K18" s="107"/>
    </row>
    <row r="19" spans="1:11" ht="15">
      <c r="A19" s="111"/>
      <c r="B19" s="111">
        <v>4260</v>
      </c>
      <c r="C19" s="113" t="s">
        <v>552</v>
      </c>
      <c r="D19" s="114">
        <v>62000</v>
      </c>
      <c r="E19" s="106"/>
      <c r="F19" s="106"/>
      <c r="G19" s="106"/>
      <c r="H19" s="106"/>
      <c r="I19" s="106"/>
      <c r="J19" s="107"/>
      <c r="K19" s="107"/>
    </row>
    <row r="20" spans="1:11" ht="33" customHeight="1">
      <c r="A20" s="111"/>
      <c r="B20" s="111">
        <v>4270</v>
      </c>
      <c r="C20" s="113" t="s">
        <v>553</v>
      </c>
      <c r="D20" s="114">
        <v>35326</v>
      </c>
      <c r="E20" s="106"/>
      <c r="F20" s="106"/>
      <c r="G20" s="106"/>
      <c r="H20" s="106"/>
      <c r="I20" s="106"/>
      <c r="J20" s="107"/>
      <c r="K20" s="107"/>
    </row>
    <row r="21" spans="1:11" ht="30.75" customHeight="1">
      <c r="A21" s="111"/>
      <c r="B21" s="111">
        <v>4300</v>
      </c>
      <c r="C21" s="113" t="s">
        <v>554</v>
      </c>
      <c r="D21" s="114">
        <v>1689210</v>
      </c>
      <c r="E21" s="106"/>
      <c r="F21" s="106"/>
      <c r="G21" s="106"/>
      <c r="H21" s="106"/>
      <c r="I21" s="106"/>
      <c r="J21" s="107"/>
      <c r="K21" s="107"/>
    </row>
    <row r="22" spans="1:11" ht="25.5">
      <c r="A22" s="111"/>
      <c r="B22" s="111">
        <v>2960</v>
      </c>
      <c r="C22" s="113" t="s">
        <v>555</v>
      </c>
      <c r="D22" s="114">
        <v>260000</v>
      </c>
      <c r="E22" s="106"/>
      <c r="F22" s="106"/>
      <c r="G22" s="106"/>
      <c r="H22" s="106"/>
      <c r="I22" s="106"/>
      <c r="J22" s="107"/>
      <c r="K22" s="107"/>
    </row>
    <row r="23" spans="1:11" ht="28.5" customHeight="1">
      <c r="A23" s="111"/>
      <c r="B23" s="111">
        <v>4370</v>
      </c>
      <c r="C23" s="113" t="s">
        <v>556</v>
      </c>
      <c r="D23" s="114">
        <v>11000</v>
      </c>
      <c r="E23" s="106"/>
      <c r="F23" s="106"/>
      <c r="G23" s="106"/>
      <c r="H23" s="106"/>
      <c r="I23" s="106"/>
      <c r="J23" s="107"/>
      <c r="K23" s="107"/>
    </row>
    <row r="24" spans="1:11" ht="15">
      <c r="A24" s="111"/>
      <c r="B24" s="111">
        <v>4350</v>
      </c>
      <c r="C24" s="113" t="s">
        <v>557</v>
      </c>
      <c r="D24" s="114">
        <v>68149</v>
      </c>
      <c r="E24" s="106"/>
      <c r="F24" s="106"/>
      <c r="G24" s="106"/>
      <c r="H24" s="106"/>
      <c r="I24" s="106"/>
      <c r="J24" s="107"/>
      <c r="K24" s="107"/>
    </row>
    <row r="25" spans="1:11" ht="25.5">
      <c r="A25" s="111"/>
      <c r="B25" s="111">
        <v>4700</v>
      </c>
      <c r="C25" s="113" t="s">
        <v>558</v>
      </c>
      <c r="D25" s="114">
        <v>20000</v>
      </c>
      <c r="E25" s="106"/>
      <c r="F25" s="106"/>
      <c r="G25" s="106"/>
      <c r="H25" s="106"/>
      <c r="I25" s="106"/>
      <c r="J25" s="107"/>
      <c r="K25" s="107"/>
    </row>
    <row r="26" spans="1:11" ht="25.5">
      <c r="A26" s="111"/>
      <c r="B26" s="111">
        <v>4740</v>
      </c>
      <c r="C26" s="113" t="s">
        <v>559</v>
      </c>
      <c r="D26" s="114">
        <v>12000</v>
      </c>
      <c r="E26" s="106"/>
      <c r="F26" s="106"/>
      <c r="G26" s="106"/>
      <c r="H26" s="106"/>
      <c r="I26" s="106"/>
      <c r="J26" s="107"/>
      <c r="K26" s="107"/>
    </row>
    <row r="27" spans="1:11" ht="15" customHeight="1">
      <c r="A27" s="111"/>
      <c r="B27" s="111">
        <v>4750</v>
      </c>
      <c r="C27" s="113" t="s">
        <v>560</v>
      </c>
      <c r="D27" s="114">
        <v>158366</v>
      </c>
      <c r="E27" s="106"/>
      <c r="F27" s="106"/>
      <c r="G27" s="106"/>
      <c r="H27" s="106"/>
      <c r="I27" s="106"/>
      <c r="J27" s="107"/>
      <c r="K27" s="107"/>
    </row>
    <row r="28" spans="1:11" ht="15">
      <c r="A28" s="111" t="s">
        <v>543</v>
      </c>
      <c r="B28" s="111"/>
      <c r="C28" s="115" t="s">
        <v>8</v>
      </c>
      <c r="D28" s="114"/>
      <c r="E28" s="106"/>
      <c r="F28" s="106"/>
      <c r="G28" s="106"/>
      <c r="H28" s="106"/>
      <c r="I28" s="106"/>
      <c r="J28" s="107"/>
      <c r="K28" s="107"/>
    </row>
    <row r="29" spans="1:11" ht="15">
      <c r="A29" s="111"/>
      <c r="B29" s="111">
        <v>6120</v>
      </c>
      <c r="C29" s="116" t="s">
        <v>561</v>
      </c>
      <c r="D29" s="114">
        <v>60000</v>
      </c>
      <c r="E29" s="106"/>
      <c r="F29" s="106"/>
      <c r="G29" s="106"/>
      <c r="H29" s="106"/>
      <c r="I29" s="106"/>
      <c r="J29" s="107"/>
      <c r="K29" s="107"/>
    </row>
    <row r="30" spans="1:11" ht="15">
      <c r="A30" s="108" t="s">
        <v>562</v>
      </c>
      <c r="B30" s="108"/>
      <c r="C30" s="109" t="s">
        <v>563</v>
      </c>
      <c r="D30" s="110">
        <v>100932</v>
      </c>
      <c r="E30" s="106"/>
      <c r="F30" s="106"/>
      <c r="G30" s="106"/>
      <c r="H30" s="106"/>
      <c r="I30" s="106"/>
      <c r="J30" s="107"/>
      <c r="K30" s="107"/>
    </row>
    <row r="31" spans="1:11" ht="15">
      <c r="A31" s="106"/>
      <c r="B31" s="106"/>
      <c r="C31" s="106"/>
      <c r="D31" s="106"/>
      <c r="E31" s="106"/>
      <c r="F31" s="106"/>
      <c r="G31" s="106"/>
      <c r="H31" s="106"/>
      <c r="I31" s="106"/>
      <c r="J31" s="107"/>
      <c r="K31" s="107"/>
    </row>
    <row r="32" spans="1:11" ht="15">
      <c r="A32" s="106"/>
      <c r="B32" s="106"/>
      <c r="C32" s="106"/>
      <c r="D32" s="106"/>
      <c r="E32" s="106"/>
      <c r="F32" s="106"/>
      <c r="G32" s="106"/>
      <c r="H32" s="106"/>
      <c r="I32" s="106"/>
      <c r="J32" s="107"/>
      <c r="K32" s="107"/>
    </row>
    <row r="33" spans="1:11" ht="15">
      <c r="A33" s="106"/>
      <c r="B33" s="106"/>
      <c r="C33" s="106"/>
      <c r="D33" s="106"/>
      <c r="E33" s="106"/>
      <c r="F33" s="106"/>
      <c r="G33" s="106"/>
      <c r="H33" s="106"/>
      <c r="I33" s="106"/>
      <c r="J33" s="107"/>
      <c r="K33" s="107"/>
    </row>
    <row r="34" spans="1:11" ht="15">
      <c r="A34" s="106"/>
      <c r="B34" s="106"/>
      <c r="C34" s="106"/>
      <c r="D34" s="106"/>
      <c r="E34" s="106"/>
      <c r="F34" s="106"/>
      <c r="G34" s="106"/>
      <c r="H34" s="106"/>
      <c r="I34" s="106"/>
      <c r="J34" s="107"/>
      <c r="K34" s="107"/>
    </row>
    <row r="35" spans="1:11" ht="15">
      <c r="A35" s="106"/>
      <c r="B35" s="106"/>
      <c r="C35" s="106"/>
      <c r="D35" s="106"/>
      <c r="E35" s="106"/>
      <c r="F35" s="106"/>
      <c r="G35" s="106"/>
      <c r="H35" s="106"/>
      <c r="I35" s="106"/>
      <c r="J35" s="107"/>
      <c r="K35" s="107"/>
    </row>
    <row r="36" spans="1:11" ht="15">
      <c r="A36" s="106"/>
      <c r="B36" s="106"/>
      <c r="C36" s="106"/>
      <c r="D36" s="106"/>
      <c r="E36" s="106"/>
      <c r="F36" s="106"/>
      <c r="G36" s="106"/>
      <c r="H36" s="106"/>
      <c r="I36" s="106"/>
      <c r="J36" s="107"/>
      <c r="K36" s="107"/>
    </row>
    <row r="37" spans="1:11" ht="15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</row>
    <row r="38" spans="1:11" ht="1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</row>
    <row r="39" spans="1:11" ht="1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ht="15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</row>
  </sheetData>
  <sheetProtection/>
  <mergeCells count="2">
    <mergeCell ref="A6:D6"/>
    <mergeCell ref="A7:D7"/>
  </mergeCells>
  <printOptions/>
  <pageMargins left="0.75" right="0.28" top="0.56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38">
      <selection activeCell="K4" sqref="K4"/>
    </sheetView>
  </sheetViews>
  <sheetFormatPr defaultColWidth="9.33203125" defaultRowHeight="12.75"/>
  <cols>
    <col min="1" max="1" width="6.5" style="16" customWidth="1"/>
    <col min="2" max="2" width="7.33203125" style="16" customWidth="1"/>
    <col min="3" max="3" width="8.5" style="16" customWidth="1"/>
    <col min="4" max="4" width="20" style="16" customWidth="1"/>
    <col min="5" max="5" width="14" style="16" customWidth="1"/>
    <col min="6" max="6" width="12.83203125" style="16" customWidth="1"/>
    <col min="7" max="8" width="11.83203125" style="16" customWidth="1"/>
    <col min="9" max="9" width="14.66015625" style="16" customWidth="1"/>
    <col min="10" max="10" width="16" style="16" customWidth="1"/>
    <col min="11" max="12" width="12.5" style="16" customWidth="1"/>
    <col min="13" max="13" width="20.16015625" style="16" customWidth="1"/>
    <col min="14" max="16384" width="9.33203125" style="16" customWidth="1"/>
  </cols>
  <sheetData>
    <row r="1" spans="11:14" ht="12.75">
      <c r="K1" s="132" t="s">
        <v>617</v>
      </c>
      <c r="N1" s="117"/>
    </row>
    <row r="2" spans="11:14" ht="12.75">
      <c r="K2" s="137" t="s">
        <v>629</v>
      </c>
      <c r="N2" s="117"/>
    </row>
    <row r="3" spans="11:14" ht="12.75">
      <c r="K3" s="137" t="s">
        <v>630</v>
      </c>
      <c r="N3" s="117"/>
    </row>
    <row r="4" ht="12.75">
      <c r="K4" s="137" t="s">
        <v>627</v>
      </c>
    </row>
    <row r="6" spans="1:13" ht="15">
      <c r="A6" s="220" t="s">
        <v>564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</row>
    <row r="7" spans="1:13" ht="10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18" t="s">
        <v>385</v>
      </c>
    </row>
    <row r="8" spans="1:13" s="18" customFormat="1" ht="19.5" customHeight="1">
      <c r="A8" s="221" t="s">
        <v>386</v>
      </c>
      <c r="B8" s="221" t="s">
        <v>0</v>
      </c>
      <c r="C8" s="221" t="s">
        <v>387</v>
      </c>
      <c r="D8" s="222" t="s">
        <v>565</v>
      </c>
      <c r="E8" s="222" t="s">
        <v>566</v>
      </c>
      <c r="F8" s="222"/>
      <c r="G8" s="222"/>
      <c r="H8" s="222"/>
      <c r="I8" s="222"/>
      <c r="J8" s="222"/>
      <c r="K8" s="222"/>
      <c r="L8" s="119"/>
      <c r="M8" s="222" t="s">
        <v>390</v>
      </c>
    </row>
    <row r="9" spans="1:13" s="18" customFormat="1" ht="19.5" customHeight="1">
      <c r="A9" s="221"/>
      <c r="B9" s="221"/>
      <c r="C9" s="221"/>
      <c r="D9" s="222"/>
      <c r="E9" s="222"/>
      <c r="F9" s="222" t="s">
        <v>468</v>
      </c>
      <c r="G9" s="222" t="s">
        <v>392</v>
      </c>
      <c r="H9" s="222"/>
      <c r="I9" s="222"/>
      <c r="J9" s="222"/>
      <c r="K9" s="222" t="s">
        <v>486</v>
      </c>
      <c r="L9" s="223">
        <v>2011</v>
      </c>
      <c r="M9" s="222"/>
    </row>
    <row r="10" spans="1:13" s="18" customFormat="1" ht="29.25" customHeight="1">
      <c r="A10" s="221"/>
      <c r="B10" s="221"/>
      <c r="C10" s="221"/>
      <c r="D10" s="222"/>
      <c r="E10" s="222"/>
      <c r="F10" s="222"/>
      <c r="G10" s="222" t="s">
        <v>393</v>
      </c>
      <c r="H10" s="222" t="s">
        <v>394</v>
      </c>
      <c r="I10" s="222" t="s">
        <v>567</v>
      </c>
      <c r="J10" s="222" t="s">
        <v>396</v>
      </c>
      <c r="K10" s="222"/>
      <c r="L10" s="224"/>
      <c r="M10" s="222"/>
    </row>
    <row r="11" spans="1:13" s="18" customFormat="1" ht="19.5" customHeight="1">
      <c r="A11" s="221"/>
      <c r="B11" s="221"/>
      <c r="C11" s="221"/>
      <c r="D11" s="222"/>
      <c r="E11" s="222"/>
      <c r="F11" s="222"/>
      <c r="G11" s="222"/>
      <c r="H11" s="222"/>
      <c r="I11" s="222"/>
      <c r="J11" s="222"/>
      <c r="K11" s="222"/>
      <c r="L11" s="224"/>
      <c r="M11" s="222"/>
    </row>
    <row r="12" spans="1:13" s="18" customFormat="1" ht="19.5" customHeight="1">
      <c r="A12" s="221"/>
      <c r="B12" s="221"/>
      <c r="C12" s="221"/>
      <c r="D12" s="222"/>
      <c r="E12" s="222"/>
      <c r="F12" s="222"/>
      <c r="G12" s="222"/>
      <c r="H12" s="222"/>
      <c r="I12" s="222"/>
      <c r="J12" s="222"/>
      <c r="K12" s="222"/>
      <c r="L12" s="225"/>
      <c r="M12" s="222"/>
    </row>
    <row r="13" spans="1:13" ht="97.5" customHeight="1">
      <c r="A13" s="120" t="s">
        <v>540</v>
      </c>
      <c r="B13" s="121">
        <v>600</v>
      </c>
      <c r="C13" s="121">
        <v>60014</v>
      </c>
      <c r="D13" s="122" t="s">
        <v>568</v>
      </c>
      <c r="E13" s="123">
        <v>945000</v>
      </c>
      <c r="F13" s="123"/>
      <c r="G13" s="123"/>
      <c r="H13" s="123"/>
      <c r="I13" s="124" t="s">
        <v>569</v>
      </c>
      <c r="J13" s="123"/>
      <c r="K13" s="123">
        <v>45000</v>
      </c>
      <c r="L13" s="123">
        <v>900000</v>
      </c>
      <c r="M13" s="125" t="s">
        <v>398</v>
      </c>
    </row>
    <row r="14" spans="1:13" ht="117.75" customHeight="1">
      <c r="A14" s="120" t="s">
        <v>543</v>
      </c>
      <c r="B14" s="121">
        <v>600</v>
      </c>
      <c r="C14" s="121">
        <v>60014</v>
      </c>
      <c r="D14" s="122" t="s">
        <v>619</v>
      </c>
      <c r="E14" s="123">
        <v>2250000</v>
      </c>
      <c r="F14" s="123"/>
      <c r="G14" s="123"/>
      <c r="H14" s="123"/>
      <c r="I14" s="124" t="s">
        <v>569</v>
      </c>
      <c r="J14" s="123"/>
      <c r="K14" s="123">
        <v>100000</v>
      </c>
      <c r="L14" s="123">
        <v>1200000</v>
      </c>
      <c r="M14" s="125" t="s">
        <v>398</v>
      </c>
    </row>
    <row r="15" spans="1:13" ht="62.25" customHeight="1">
      <c r="A15" s="120" t="s">
        <v>546</v>
      </c>
      <c r="B15" s="121">
        <v>600</v>
      </c>
      <c r="C15" s="121">
        <v>60014</v>
      </c>
      <c r="D15" s="122" t="s">
        <v>620</v>
      </c>
      <c r="E15" s="123">
        <v>2200000</v>
      </c>
      <c r="F15" s="123"/>
      <c r="G15" s="123"/>
      <c r="H15" s="123"/>
      <c r="I15" s="124" t="s">
        <v>569</v>
      </c>
      <c r="J15" s="123"/>
      <c r="K15" s="123">
        <v>200000</v>
      </c>
      <c r="L15" s="123">
        <v>2000000</v>
      </c>
      <c r="M15" s="125" t="s">
        <v>398</v>
      </c>
    </row>
    <row r="16" spans="1:13" ht="138.75" customHeight="1">
      <c r="A16" s="120" t="s">
        <v>570</v>
      </c>
      <c r="B16" s="121">
        <v>600</v>
      </c>
      <c r="C16" s="121">
        <v>60014</v>
      </c>
      <c r="D16" s="122" t="s">
        <v>621</v>
      </c>
      <c r="E16" s="123">
        <v>1690000</v>
      </c>
      <c r="F16" s="123"/>
      <c r="G16" s="123"/>
      <c r="H16" s="123"/>
      <c r="I16" s="124" t="s">
        <v>569</v>
      </c>
      <c r="J16" s="123"/>
      <c r="K16" s="123">
        <v>50000</v>
      </c>
      <c r="L16" s="123">
        <v>1000000</v>
      </c>
      <c r="M16" s="125" t="s">
        <v>398</v>
      </c>
    </row>
    <row r="17" spans="1:13" ht="223.5" customHeight="1">
      <c r="A17" s="120" t="s">
        <v>571</v>
      </c>
      <c r="B17" s="121">
        <v>600</v>
      </c>
      <c r="C17" s="121">
        <v>60014</v>
      </c>
      <c r="D17" s="122" t="s">
        <v>572</v>
      </c>
      <c r="E17" s="123">
        <v>305000</v>
      </c>
      <c r="F17" s="123"/>
      <c r="G17" s="123"/>
      <c r="H17" s="123"/>
      <c r="I17" s="124" t="s">
        <v>569</v>
      </c>
      <c r="J17" s="123"/>
      <c r="K17" s="123">
        <v>305000</v>
      </c>
      <c r="L17" s="123"/>
      <c r="M17" s="125" t="s">
        <v>398</v>
      </c>
    </row>
    <row r="18" spans="1:13" ht="71.25" customHeight="1">
      <c r="A18" s="120" t="s">
        <v>573</v>
      </c>
      <c r="B18" s="121">
        <v>600</v>
      </c>
      <c r="C18" s="121">
        <v>60014</v>
      </c>
      <c r="D18" s="122" t="s">
        <v>622</v>
      </c>
      <c r="E18" s="123">
        <v>2478215</v>
      </c>
      <c r="F18" s="123"/>
      <c r="G18" s="123"/>
      <c r="H18" s="123"/>
      <c r="I18" s="124" t="s">
        <v>569</v>
      </c>
      <c r="J18" s="123"/>
      <c r="K18" s="135">
        <v>30000</v>
      </c>
      <c r="L18" s="123">
        <v>1275000</v>
      </c>
      <c r="M18" s="125" t="s">
        <v>398</v>
      </c>
    </row>
    <row r="19" spans="1:13" ht="75.75" customHeight="1">
      <c r="A19" s="120" t="s">
        <v>574</v>
      </c>
      <c r="B19" s="121">
        <v>600</v>
      </c>
      <c r="C19" s="121">
        <v>60014</v>
      </c>
      <c r="D19" s="122" t="s">
        <v>623</v>
      </c>
      <c r="E19" s="123">
        <v>240000</v>
      </c>
      <c r="F19" s="123"/>
      <c r="G19" s="123"/>
      <c r="H19" s="123"/>
      <c r="I19" s="124" t="s">
        <v>569</v>
      </c>
      <c r="J19" s="123"/>
      <c r="K19" s="123">
        <v>40000</v>
      </c>
      <c r="L19" s="123">
        <v>200000</v>
      </c>
      <c r="M19" s="125" t="s">
        <v>398</v>
      </c>
    </row>
    <row r="20" spans="1:13" ht="84" customHeight="1">
      <c r="A20" s="120" t="s">
        <v>575</v>
      </c>
      <c r="B20" s="121">
        <v>600</v>
      </c>
      <c r="C20" s="121">
        <v>60014</v>
      </c>
      <c r="D20" s="122" t="s">
        <v>576</v>
      </c>
      <c r="E20" s="123">
        <v>6500000</v>
      </c>
      <c r="F20" s="123"/>
      <c r="G20" s="123"/>
      <c r="H20" s="123"/>
      <c r="I20" s="124" t="s">
        <v>569</v>
      </c>
      <c r="J20" s="123"/>
      <c r="K20" s="123"/>
      <c r="L20" s="123"/>
      <c r="M20" s="125" t="s">
        <v>398</v>
      </c>
    </row>
    <row r="21" spans="1:13" ht="78.75" customHeight="1">
      <c r="A21" s="120" t="s">
        <v>577</v>
      </c>
      <c r="B21" s="121">
        <v>600</v>
      </c>
      <c r="C21" s="121">
        <v>60014</v>
      </c>
      <c r="D21" s="122" t="s">
        <v>578</v>
      </c>
      <c r="E21" s="123">
        <v>1250000</v>
      </c>
      <c r="F21" s="123"/>
      <c r="G21" s="123"/>
      <c r="H21" s="123"/>
      <c r="I21" s="124" t="s">
        <v>569</v>
      </c>
      <c r="J21" s="123"/>
      <c r="K21" s="123">
        <v>50000</v>
      </c>
      <c r="L21" s="123">
        <v>1200000</v>
      </c>
      <c r="M21" s="125" t="s">
        <v>398</v>
      </c>
    </row>
    <row r="22" spans="1:13" ht="102" customHeight="1">
      <c r="A22" s="120" t="s">
        <v>579</v>
      </c>
      <c r="B22" s="121">
        <v>600</v>
      </c>
      <c r="C22" s="121">
        <v>60014</v>
      </c>
      <c r="D22" s="122" t="s">
        <v>580</v>
      </c>
      <c r="E22" s="123">
        <v>17000000</v>
      </c>
      <c r="F22" s="123"/>
      <c r="G22" s="123"/>
      <c r="H22" s="123"/>
      <c r="I22" s="124" t="s">
        <v>569</v>
      </c>
      <c r="J22" s="123"/>
      <c r="K22" s="123">
        <v>850000</v>
      </c>
      <c r="L22" s="123">
        <v>2500000</v>
      </c>
      <c r="M22" s="125" t="s">
        <v>398</v>
      </c>
    </row>
    <row r="23" spans="1:13" ht="119.25" customHeight="1">
      <c r="A23" s="120" t="s">
        <v>581</v>
      </c>
      <c r="B23" s="121">
        <v>600</v>
      </c>
      <c r="C23" s="121">
        <v>60014</v>
      </c>
      <c r="D23" s="122" t="s">
        <v>582</v>
      </c>
      <c r="E23" s="123">
        <v>8000000</v>
      </c>
      <c r="F23" s="123"/>
      <c r="G23" s="123"/>
      <c r="H23" s="123"/>
      <c r="I23" s="124" t="s">
        <v>569</v>
      </c>
      <c r="J23" s="123"/>
      <c r="K23" s="123">
        <v>400000</v>
      </c>
      <c r="L23" s="123">
        <v>3800000</v>
      </c>
      <c r="M23" s="125" t="s">
        <v>398</v>
      </c>
    </row>
    <row r="24" spans="1:13" ht="99" customHeight="1">
      <c r="A24" s="120" t="s">
        <v>583</v>
      </c>
      <c r="B24" s="121">
        <v>600</v>
      </c>
      <c r="C24" s="121">
        <v>60014</v>
      </c>
      <c r="D24" s="122" t="s">
        <v>584</v>
      </c>
      <c r="E24" s="123">
        <v>3000000</v>
      </c>
      <c r="F24" s="123"/>
      <c r="G24" s="123"/>
      <c r="H24" s="123"/>
      <c r="I24" s="124" t="s">
        <v>569</v>
      </c>
      <c r="J24" s="123"/>
      <c r="K24" s="123">
        <v>1000000</v>
      </c>
      <c r="L24" s="123">
        <v>2000000</v>
      </c>
      <c r="M24" s="125" t="s">
        <v>398</v>
      </c>
    </row>
    <row r="25" spans="1:13" ht="56.25" customHeight="1">
      <c r="A25" s="120" t="s">
        <v>585</v>
      </c>
      <c r="B25" s="121">
        <v>600</v>
      </c>
      <c r="C25" s="121">
        <v>60014</v>
      </c>
      <c r="D25" s="122" t="s">
        <v>618</v>
      </c>
      <c r="E25" s="123">
        <v>2721387</v>
      </c>
      <c r="F25" s="123">
        <v>2442468</v>
      </c>
      <c r="G25" s="123">
        <v>452316</v>
      </c>
      <c r="H25" s="123"/>
      <c r="I25" s="124" t="s">
        <v>569</v>
      </c>
      <c r="J25" s="123">
        <v>1990152</v>
      </c>
      <c r="K25" s="123">
        <v>278919</v>
      </c>
      <c r="L25" s="123"/>
      <c r="M25" s="125" t="s">
        <v>398</v>
      </c>
    </row>
    <row r="26" spans="1:13" ht="92.25" customHeight="1">
      <c r="A26" s="120" t="s">
        <v>586</v>
      </c>
      <c r="B26" s="121">
        <v>600</v>
      </c>
      <c r="C26" s="121">
        <v>60014</v>
      </c>
      <c r="D26" s="122" t="s">
        <v>587</v>
      </c>
      <c r="E26" s="123">
        <v>3328339</v>
      </c>
      <c r="F26" s="123">
        <v>483005</v>
      </c>
      <c r="G26" s="123">
        <v>144901</v>
      </c>
      <c r="H26" s="123"/>
      <c r="I26" s="124" t="s">
        <v>569</v>
      </c>
      <c r="J26" s="123">
        <v>338104</v>
      </c>
      <c r="K26" s="123">
        <v>2845334</v>
      </c>
      <c r="L26" s="123"/>
      <c r="M26" s="125" t="s">
        <v>401</v>
      </c>
    </row>
    <row r="27" spans="1:13" ht="114" customHeight="1">
      <c r="A27" s="120" t="s">
        <v>588</v>
      </c>
      <c r="B27" s="121">
        <v>700</v>
      </c>
      <c r="C27" s="121">
        <v>70005</v>
      </c>
      <c r="D27" s="122" t="s">
        <v>589</v>
      </c>
      <c r="E27" s="126">
        <v>1000000</v>
      </c>
      <c r="F27" s="126"/>
      <c r="G27" s="126"/>
      <c r="H27" s="126"/>
      <c r="I27" s="127" t="s">
        <v>569</v>
      </c>
      <c r="J27" s="126"/>
      <c r="K27" s="126">
        <v>1000000</v>
      </c>
      <c r="L27" s="126"/>
      <c r="M27" s="128" t="s">
        <v>401</v>
      </c>
    </row>
    <row r="28" spans="1:13" ht="114" customHeight="1">
      <c r="A28" s="120" t="s">
        <v>590</v>
      </c>
      <c r="B28" s="121">
        <v>750</v>
      </c>
      <c r="C28" s="121">
        <v>75020</v>
      </c>
      <c r="D28" s="122" t="s">
        <v>591</v>
      </c>
      <c r="E28" s="126">
        <v>8000000</v>
      </c>
      <c r="F28" s="126">
        <v>261000</v>
      </c>
      <c r="G28" s="126">
        <v>261000</v>
      </c>
      <c r="H28" s="126"/>
      <c r="I28" s="127" t="s">
        <v>569</v>
      </c>
      <c r="J28" s="126"/>
      <c r="K28" s="126">
        <v>3000000</v>
      </c>
      <c r="L28" s="126">
        <v>3000000</v>
      </c>
      <c r="M28" s="128" t="s">
        <v>401</v>
      </c>
    </row>
    <row r="29" spans="1:13" ht="117" customHeight="1">
      <c r="A29" s="120" t="s">
        <v>592</v>
      </c>
      <c r="B29" s="121">
        <v>754</v>
      </c>
      <c r="C29" s="121">
        <v>75495</v>
      </c>
      <c r="D29" s="122" t="s">
        <v>593</v>
      </c>
      <c r="E29" s="126">
        <v>8000000</v>
      </c>
      <c r="F29" s="126"/>
      <c r="G29" s="126"/>
      <c r="H29" s="126"/>
      <c r="I29" s="127" t="s">
        <v>569</v>
      </c>
      <c r="J29" s="126"/>
      <c r="K29" s="126">
        <v>400000</v>
      </c>
      <c r="L29" s="126">
        <v>1000000</v>
      </c>
      <c r="M29" s="128" t="s">
        <v>401</v>
      </c>
    </row>
    <row r="30" spans="1:13" ht="103.5" customHeight="1">
      <c r="A30" s="120" t="s">
        <v>594</v>
      </c>
      <c r="B30" s="121">
        <v>801</v>
      </c>
      <c r="C30" s="121">
        <v>80120</v>
      </c>
      <c r="D30" s="122" t="s">
        <v>595</v>
      </c>
      <c r="E30" s="126">
        <v>500000</v>
      </c>
      <c r="F30" s="126"/>
      <c r="G30" s="126"/>
      <c r="H30" s="126"/>
      <c r="I30" s="127" t="s">
        <v>569</v>
      </c>
      <c r="J30" s="126"/>
      <c r="K30" s="126"/>
      <c r="L30" s="126">
        <v>500000</v>
      </c>
      <c r="M30" s="128" t="s">
        <v>401</v>
      </c>
    </row>
    <row r="31" spans="1:13" ht="115.5" customHeight="1">
      <c r="A31" s="120" t="s">
        <v>596</v>
      </c>
      <c r="B31" s="121">
        <v>801</v>
      </c>
      <c r="C31" s="121">
        <v>80120</v>
      </c>
      <c r="D31" s="122" t="s">
        <v>597</v>
      </c>
      <c r="E31" s="123">
        <v>1500000</v>
      </c>
      <c r="F31" s="123">
        <v>80000</v>
      </c>
      <c r="G31" s="123">
        <v>80000</v>
      </c>
      <c r="H31" s="123"/>
      <c r="I31" s="124" t="s">
        <v>569</v>
      </c>
      <c r="J31" s="123"/>
      <c r="K31" s="123">
        <v>1420000</v>
      </c>
      <c r="L31" s="123"/>
      <c r="M31" s="125" t="s">
        <v>401</v>
      </c>
    </row>
    <row r="32" spans="1:13" ht="106.5" customHeight="1">
      <c r="A32" s="120">
        <v>20</v>
      </c>
      <c r="B32" s="121">
        <v>801</v>
      </c>
      <c r="C32" s="121">
        <v>80130</v>
      </c>
      <c r="D32" s="122" t="s">
        <v>598</v>
      </c>
      <c r="E32" s="123">
        <v>2000000</v>
      </c>
      <c r="F32" s="123"/>
      <c r="G32" s="123"/>
      <c r="H32" s="123"/>
      <c r="I32" s="124" t="s">
        <v>569</v>
      </c>
      <c r="J32" s="123"/>
      <c r="K32" s="123"/>
      <c r="L32" s="123">
        <v>2000000</v>
      </c>
      <c r="M32" s="125" t="s">
        <v>401</v>
      </c>
    </row>
    <row r="33" spans="1:13" ht="107.25" customHeight="1">
      <c r="A33" s="120">
        <v>21</v>
      </c>
      <c r="B33" s="121">
        <v>854</v>
      </c>
      <c r="C33" s="121">
        <v>85407</v>
      </c>
      <c r="D33" s="122" t="s">
        <v>599</v>
      </c>
      <c r="E33" s="123">
        <v>2000000</v>
      </c>
      <c r="F33" s="123"/>
      <c r="G33" s="123"/>
      <c r="H33" s="123"/>
      <c r="I33" s="127" t="s">
        <v>569</v>
      </c>
      <c r="J33" s="123"/>
      <c r="K33" s="123">
        <v>2000000</v>
      </c>
      <c r="L33" s="123"/>
      <c r="M33" s="125" t="s">
        <v>401</v>
      </c>
    </row>
    <row r="34" spans="1:13" ht="147.75" customHeight="1">
      <c r="A34" s="120">
        <v>22</v>
      </c>
      <c r="B34" s="121">
        <v>801</v>
      </c>
      <c r="C34" s="121">
        <v>80130</v>
      </c>
      <c r="D34" s="122" t="s">
        <v>600</v>
      </c>
      <c r="E34" s="123">
        <v>1250000</v>
      </c>
      <c r="F34" s="123"/>
      <c r="G34" s="123"/>
      <c r="H34" s="123"/>
      <c r="I34" s="127" t="s">
        <v>569</v>
      </c>
      <c r="J34" s="123"/>
      <c r="K34" s="123"/>
      <c r="L34" s="123">
        <v>1250000</v>
      </c>
      <c r="M34" s="125" t="s">
        <v>401</v>
      </c>
    </row>
    <row r="35" spans="1:13" ht="123" customHeight="1">
      <c r="A35" s="120">
        <v>23</v>
      </c>
      <c r="B35" s="121">
        <v>801</v>
      </c>
      <c r="C35" s="121">
        <v>80130</v>
      </c>
      <c r="D35" s="122" t="s">
        <v>601</v>
      </c>
      <c r="E35" s="126">
        <v>1600000</v>
      </c>
      <c r="F35" s="126"/>
      <c r="G35" s="126"/>
      <c r="H35" s="126"/>
      <c r="I35" s="127" t="s">
        <v>602</v>
      </c>
      <c r="J35" s="126"/>
      <c r="K35" s="126">
        <v>100000</v>
      </c>
      <c r="L35" s="126">
        <v>1500000</v>
      </c>
      <c r="M35" s="128" t="s">
        <v>401</v>
      </c>
    </row>
    <row r="36" spans="1:13" ht="143.25" customHeight="1">
      <c r="A36" s="120">
        <v>24</v>
      </c>
      <c r="B36" s="121">
        <v>801</v>
      </c>
      <c r="C36" s="121">
        <v>80140</v>
      </c>
      <c r="D36" s="122" t="s">
        <v>624</v>
      </c>
      <c r="E36" s="126">
        <v>6000000</v>
      </c>
      <c r="F36" s="126">
        <v>3000000</v>
      </c>
      <c r="G36" s="126">
        <v>450000</v>
      </c>
      <c r="H36" s="126"/>
      <c r="I36" s="127" t="s">
        <v>602</v>
      </c>
      <c r="J36" s="126">
        <v>2550000</v>
      </c>
      <c r="K36" s="126">
        <v>3000000</v>
      </c>
      <c r="L36" s="126"/>
      <c r="M36" s="128" t="s">
        <v>430</v>
      </c>
    </row>
    <row r="37" spans="1:13" ht="296.25" customHeight="1">
      <c r="A37" s="120">
        <v>25</v>
      </c>
      <c r="B37" s="121">
        <v>851</v>
      </c>
      <c r="C37" s="121">
        <v>85111</v>
      </c>
      <c r="D37" s="122" t="s">
        <v>603</v>
      </c>
      <c r="E37" s="123">
        <v>80000000</v>
      </c>
      <c r="F37" s="123">
        <v>600000</v>
      </c>
      <c r="G37" s="123">
        <v>600000</v>
      </c>
      <c r="H37" s="123"/>
      <c r="I37" s="124" t="s">
        <v>569</v>
      </c>
      <c r="J37" s="123"/>
      <c r="K37" s="123">
        <v>20000000</v>
      </c>
      <c r="L37" s="123">
        <v>20000000</v>
      </c>
      <c r="M37" s="128" t="s">
        <v>401</v>
      </c>
    </row>
    <row r="38" spans="1:13" ht="106.5" customHeight="1">
      <c r="A38" s="120">
        <v>26</v>
      </c>
      <c r="B38" s="121">
        <v>852</v>
      </c>
      <c r="C38" s="121">
        <v>85202</v>
      </c>
      <c r="D38" s="122" t="s">
        <v>604</v>
      </c>
      <c r="E38" s="126">
        <v>5116700</v>
      </c>
      <c r="F38" s="126">
        <v>1173151</v>
      </c>
      <c r="G38" s="126">
        <v>175973</v>
      </c>
      <c r="H38" s="126"/>
      <c r="I38" s="127" t="s">
        <v>569</v>
      </c>
      <c r="J38" s="126">
        <v>997178</v>
      </c>
      <c r="K38" s="126">
        <v>3943549</v>
      </c>
      <c r="L38" s="126"/>
      <c r="M38" s="128" t="s">
        <v>401</v>
      </c>
    </row>
    <row r="39" spans="1:13" ht="100.5" customHeight="1">
      <c r="A39" s="120">
        <v>27</v>
      </c>
      <c r="B39" s="121">
        <v>852</v>
      </c>
      <c r="C39" s="121">
        <v>85202</v>
      </c>
      <c r="D39" s="122" t="s">
        <v>605</v>
      </c>
      <c r="E39" s="126">
        <v>6200000</v>
      </c>
      <c r="F39" s="126">
        <v>4200000</v>
      </c>
      <c r="G39" s="126">
        <v>200000</v>
      </c>
      <c r="H39" s="126"/>
      <c r="I39" s="127" t="s">
        <v>606</v>
      </c>
      <c r="J39" s="126"/>
      <c r="K39" s="126">
        <v>2000000</v>
      </c>
      <c r="L39" s="126"/>
      <c r="M39" s="128" t="s">
        <v>401</v>
      </c>
    </row>
    <row r="40" spans="1:13" ht="93" customHeight="1">
      <c r="A40" s="120">
        <v>28</v>
      </c>
      <c r="B40" s="121">
        <v>852</v>
      </c>
      <c r="C40" s="121">
        <v>85202</v>
      </c>
      <c r="D40" s="122" t="s">
        <v>607</v>
      </c>
      <c r="E40" s="123">
        <v>7000000</v>
      </c>
      <c r="F40" s="123"/>
      <c r="G40" s="123"/>
      <c r="H40" s="123"/>
      <c r="I40" s="124" t="s">
        <v>569</v>
      </c>
      <c r="J40" s="123"/>
      <c r="K40" s="123">
        <v>170000</v>
      </c>
      <c r="L40" s="123">
        <v>1500000</v>
      </c>
      <c r="M40" s="125" t="s">
        <v>401</v>
      </c>
    </row>
    <row r="41" spans="1:13" ht="75.75" customHeight="1">
      <c r="A41" s="120">
        <v>29</v>
      </c>
      <c r="B41" s="121">
        <v>921</v>
      </c>
      <c r="C41" s="121">
        <v>92195</v>
      </c>
      <c r="D41" s="122" t="s">
        <v>608</v>
      </c>
      <c r="E41" s="123">
        <f>25000000+8070588</f>
        <v>33070588</v>
      </c>
      <c r="F41" s="123">
        <v>300000</v>
      </c>
      <c r="G41" s="123">
        <v>300000</v>
      </c>
      <c r="H41" s="123"/>
      <c r="I41" s="127" t="s">
        <v>569</v>
      </c>
      <c r="J41" s="123"/>
      <c r="K41" s="123">
        <v>5000000</v>
      </c>
      <c r="L41" s="123">
        <v>5000000</v>
      </c>
      <c r="M41" s="125" t="s">
        <v>401</v>
      </c>
    </row>
    <row r="42" spans="1:13" ht="54.75" customHeight="1">
      <c r="A42" s="120">
        <v>30</v>
      </c>
      <c r="B42" s="121">
        <v>926</v>
      </c>
      <c r="C42" s="121">
        <v>92601</v>
      </c>
      <c r="D42" s="122" t="s">
        <v>609</v>
      </c>
      <c r="E42" s="126">
        <v>12000000</v>
      </c>
      <c r="F42" s="126"/>
      <c r="G42" s="126"/>
      <c r="H42" s="126"/>
      <c r="I42" s="127" t="s">
        <v>569</v>
      </c>
      <c r="J42" s="126"/>
      <c r="K42" s="126">
        <v>12000000</v>
      </c>
      <c r="L42" s="126"/>
      <c r="M42" s="128" t="s">
        <v>401</v>
      </c>
    </row>
    <row r="43" spans="1:13" ht="89.25" customHeight="1">
      <c r="A43" s="120">
        <v>31</v>
      </c>
      <c r="B43" s="121">
        <v>600</v>
      </c>
      <c r="C43" s="121">
        <v>60014</v>
      </c>
      <c r="D43" s="122" t="s">
        <v>625</v>
      </c>
      <c r="E43" s="126">
        <v>1540000</v>
      </c>
      <c r="F43" s="126"/>
      <c r="G43" s="126"/>
      <c r="H43" s="126"/>
      <c r="I43" s="127" t="s">
        <v>569</v>
      </c>
      <c r="J43" s="126"/>
      <c r="K43" s="126">
        <v>40000</v>
      </c>
      <c r="L43" s="126">
        <v>1500000</v>
      </c>
      <c r="M43" s="128" t="s">
        <v>398</v>
      </c>
    </row>
    <row r="44" spans="1:13" ht="102" customHeight="1">
      <c r="A44" s="120">
        <v>32</v>
      </c>
      <c r="B44" s="121">
        <v>600</v>
      </c>
      <c r="C44" s="121">
        <v>60014</v>
      </c>
      <c r="D44" s="122" t="s">
        <v>626</v>
      </c>
      <c r="E44" s="123">
        <v>8600000</v>
      </c>
      <c r="F44" s="123"/>
      <c r="G44" s="123"/>
      <c r="H44" s="123"/>
      <c r="I44" s="124" t="s">
        <v>569</v>
      </c>
      <c r="J44" s="123"/>
      <c r="K44" s="123">
        <v>40000</v>
      </c>
      <c r="L44" s="123">
        <v>1000000</v>
      </c>
      <c r="M44" s="125" t="s">
        <v>398</v>
      </c>
    </row>
    <row r="45" spans="1:13" ht="84.75" customHeight="1">
      <c r="A45" s="120">
        <v>33</v>
      </c>
      <c r="B45" s="121">
        <v>600</v>
      </c>
      <c r="C45" s="121">
        <v>60014</v>
      </c>
      <c r="D45" s="122" t="s">
        <v>610</v>
      </c>
      <c r="E45" s="123">
        <v>5000000</v>
      </c>
      <c r="F45" s="123"/>
      <c r="G45" s="123"/>
      <c r="H45" s="123"/>
      <c r="I45" s="124" t="s">
        <v>569</v>
      </c>
      <c r="J45" s="123"/>
      <c r="K45" s="123">
        <v>2000000</v>
      </c>
      <c r="L45" s="123">
        <v>2000000</v>
      </c>
      <c r="M45" s="125" t="s">
        <v>398</v>
      </c>
    </row>
    <row r="46" spans="1:13" ht="75.75" customHeight="1">
      <c r="A46" s="120">
        <v>34</v>
      </c>
      <c r="B46" s="121">
        <v>600</v>
      </c>
      <c r="C46" s="121">
        <v>60014</v>
      </c>
      <c r="D46" s="122" t="s">
        <v>611</v>
      </c>
      <c r="E46" s="123">
        <v>1000000</v>
      </c>
      <c r="F46" s="123"/>
      <c r="G46" s="123"/>
      <c r="H46" s="123"/>
      <c r="I46" s="124" t="s">
        <v>569</v>
      </c>
      <c r="J46" s="123"/>
      <c r="K46" s="123"/>
      <c r="L46" s="123">
        <v>500000</v>
      </c>
      <c r="M46" s="125" t="s">
        <v>398</v>
      </c>
    </row>
    <row r="47" spans="1:13" ht="102.75" customHeight="1">
      <c r="A47" s="120">
        <v>35</v>
      </c>
      <c r="B47" s="121">
        <v>854</v>
      </c>
      <c r="C47" s="121">
        <v>85495</v>
      </c>
      <c r="D47" s="122" t="s">
        <v>612</v>
      </c>
      <c r="E47" s="123">
        <v>350000</v>
      </c>
      <c r="F47" s="123"/>
      <c r="G47" s="123"/>
      <c r="H47" s="123"/>
      <c r="I47" s="124" t="s">
        <v>569</v>
      </c>
      <c r="J47" s="123"/>
      <c r="K47" s="123"/>
      <c r="L47" s="123">
        <v>350000</v>
      </c>
      <c r="M47" s="125" t="s">
        <v>401</v>
      </c>
    </row>
    <row r="48" spans="1:13" ht="22.5" customHeight="1">
      <c r="A48" s="147" t="s">
        <v>435</v>
      </c>
      <c r="B48" s="147"/>
      <c r="C48" s="147"/>
      <c r="D48" s="147"/>
      <c r="E48" s="126">
        <f aca="true" t="shared" si="0" ref="E48:L48">SUM(E13:E47)</f>
        <v>243635229</v>
      </c>
      <c r="F48" s="126">
        <f t="shared" si="0"/>
        <v>12539624</v>
      </c>
      <c r="G48" s="126">
        <f t="shared" si="0"/>
        <v>2664190</v>
      </c>
      <c r="H48" s="126">
        <f t="shared" si="0"/>
        <v>0</v>
      </c>
      <c r="I48" s="126">
        <f t="shared" si="0"/>
        <v>0</v>
      </c>
      <c r="J48" s="126">
        <f t="shared" si="0"/>
        <v>5875434</v>
      </c>
      <c r="K48" s="126">
        <f t="shared" si="0"/>
        <v>62307802</v>
      </c>
      <c r="L48" s="126">
        <f t="shared" si="0"/>
        <v>57175000</v>
      </c>
      <c r="M48" s="129" t="s">
        <v>478</v>
      </c>
    </row>
    <row r="49" ht="12.75">
      <c r="A49" s="130" t="s">
        <v>613</v>
      </c>
    </row>
    <row r="50" ht="12.75">
      <c r="A50" s="130" t="s">
        <v>614</v>
      </c>
    </row>
    <row r="51" ht="12.75">
      <c r="A51" s="130" t="s">
        <v>615</v>
      </c>
    </row>
    <row r="52" ht="12.75">
      <c r="A52" s="130" t="s">
        <v>616</v>
      </c>
    </row>
    <row r="54" spans="5:12" ht="12.75">
      <c r="E54" s="131"/>
      <c r="F54" s="131"/>
      <c r="G54" s="131"/>
      <c r="H54" s="131"/>
      <c r="I54" s="131"/>
      <c r="J54" s="131"/>
      <c r="K54" s="131"/>
      <c r="L54" s="131"/>
    </row>
    <row r="55" spans="5:12" ht="12.75">
      <c r="E55" s="131"/>
      <c r="F55" s="131"/>
      <c r="G55" s="131"/>
      <c r="H55" s="131"/>
      <c r="I55" s="131"/>
      <c r="J55" s="131"/>
      <c r="K55" s="131"/>
      <c r="L55" s="131"/>
    </row>
    <row r="58" spans="5:12" ht="12.75">
      <c r="E58" s="131"/>
      <c r="F58" s="131"/>
      <c r="G58" s="131"/>
      <c r="H58" s="131"/>
      <c r="I58" s="131"/>
      <c r="J58" s="131"/>
      <c r="K58" s="131"/>
      <c r="L58" s="131"/>
    </row>
  </sheetData>
  <sheetProtection/>
  <mergeCells count="17">
    <mergeCell ref="A48:D48"/>
    <mergeCell ref="K9:K12"/>
    <mergeCell ref="L9:L12"/>
    <mergeCell ref="G10:G12"/>
    <mergeCell ref="H10:H12"/>
    <mergeCell ref="I10:I12"/>
    <mergeCell ref="J10:J12"/>
    <mergeCell ref="A6:M6"/>
    <mergeCell ref="A8:A12"/>
    <mergeCell ref="B8:B12"/>
    <mergeCell ref="C8:C12"/>
    <mergeCell ref="D8:D12"/>
    <mergeCell ref="E8:E12"/>
    <mergeCell ref="F8:K8"/>
    <mergeCell ref="M8:M12"/>
    <mergeCell ref="F9:F12"/>
    <mergeCell ref="G9:J9"/>
  </mergeCells>
  <printOptions/>
  <pageMargins left="0.51" right="0.2" top="0.25" bottom="0.16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2009-01-05T13:15:36Z</cp:lastPrinted>
  <dcterms:created xsi:type="dcterms:W3CDTF">2009-01-07T08:21:38Z</dcterms:created>
  <dcterms:modified xsi:type="dcterms:W3CDTF">2009-01-07T08:21:38Z</dcterms:modified>
  <cp:category/>
  <cp:version/>
  <cp:contentType/>
  <cp:contentStatus/>
</cp:coreProperties>
</file>