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<sst xmlns="http://schemas.openxmlformats.org/spreadsheetml/2006/main" count="1157" uniqueCount="382">
  <si>
    <t>Dział</t>
  </si>
  <si>
    <t>Rozdział</t>
  </si>
  <si>
    <t>Treść</t>
  </si>
  <si>
    <t>Przed zmianą</t>
  </si>
  <si>
    <t>Zmiana</t>
  </si>
  <si>
    <t>Po zmianie</t>
  </si>
  <si>
    <t>600</t>
  </si>
  <si>
    <t>Transport i łączność</t>
  </si>
  <si>
    <t>27 733 985,00</t>
  </si>
  <si>
    <t>948 076,00</t>
  </si>
  <si>
    <t>28 682 061,00</t>
  </si>
  <si>
    <t>60014</t>
  </si>
  <si>
    <t>Drogi publiczne powiatowe</t>
  </si>
  <si>
    <t>700</t>
  </si>
  <si>
    <t>Gospodarka mieszkaniowa</t>
  </si>
  <si>
    <t>4 473 683,00</t>
  </si>
  <si>
    <t>14 274,00</t>
  </si>
  <si>
    <t>4 487 957,00</t>
  </si>
  <si>
    <t>70005</t>
  </si>
  <si>
    <t>Gospodarka gruntami i nieruchomościami</t>
  </si>
  <si>
    <t>0,00</t>
  </si>
  <si>
    <t>750</t>
  </si>
  <si>
    <t>Administracja publiczna</t>
  </si>
  <si>
    <t>15 602 715,00</t>
  </si>
  <si>
    <t>- 368 100,00</t>
  </si>
  <si>
    <t>15 234 615,00</t>
  </si>
  <si>
    <t>75020</t>
  </si>
  <si>
    <t>Starostwa powiatowe</t>
  </si>
  <si>
    <t>13 618 907,00</t>
  </si>
  <si>
    <t>- 41 600,00</t>
  </si>
  <si>
    <t>13 577 307,00</t>
  </si>
  <si>
    <t>75075</t>
  </si>
  <si>
    <t>Promocja jednostek samorządu terytorialnego</t>
  </si>
  <si>
    <t>844 730,00</t>
  </si>
  <si>
    <t>- 326 500,00</t>
  </si>
  <si>
    <t>518 230,00</t>
  </si>
  <si>
    <t>130 000,00</t>
  </si>
  <si>
    <t>757</t>
  </si>
  <si>
    <t>Obsługa długu publicznego</t>
  </si>
  <si>
    <t>1 650 000,00</t>
  </si>
  <si>
    <t>- 36 884,00</t>
  </si>
  <si>
    <t>1 613 116,00</t>
  </si>
  <si>
    <t>75702</t>
  </si>
  <si>
    <t>Obsługa papierów wartościowych, kredytów i pożyczek jednostek samorządu terytorialnego</t>
  </si>
  <si>
    <t>1 530 000,00</t>
  </si>
  <si>
    <t>1 493 116,00</t>
  </si>
  <si>
    <t>758</t>
  </si>
  <si>
    <t>Różne rozliczenia</t>
  </si>
  <si>
    <t>2 958 687,00</t>
  </si>
  <si>
    <t>- 1 428 042,00</t>
  </si>
  <si>
    <t>1 530 645,00</t>
  </si>
  <si>
    <t>75818</t>
  </si>
  <si>
    <t>Rezerwy ogólne i celowe</t>
  </si>
  <si>
    <t>Rezerwy</t>
  </si>
  <si>
    <t>801</t>
  </si>
  <si>
    <t>Oświata i wychowanie</t>
  </si>
  <si>
    <t>49 162 237,00</t>
  </si>
  <si>
    <t>593 746,00</t>
  </si>
  <si>
    <t>49 755 983,00</t>
  </si>
  <si>
    <t>80120</t>
  </si>
  <si>
    <t>Licea ogólnokształcące</t>
  </si>
  <si>
    <t>8 365 437,00</t>
  </si>
  <si>
    <t>5 580,00</t>
  </si>
  <si>
    <t>8 371 017,00</t>
  </si>
  <si>
    <t>80130</t>
  </si>
  <si>
    <t>Szkoły zawodowe</t>
  </si>
  <si>
    <t>25 439 825,00</t>
  </si>
  <si>
    <t>479 966,00</t>
  </si>
  <si>
    <t>25 919 791,00</t>
  </si>
  <si>
    <t>80195</t>
  </si>
  <si>
    <t>Pozostała działalność</t>
  </si>
  <si>
    <t>5 603 082,00</t>
  </si>
  <si>
    <t>108 200,00</t>
  </si>
  <si>
    <t>5 711 282,00</t>
  </si>
  <si>
    <t>852</t>
  </si>
  <si>
    <t>Pomoc społeczna</t>
  </si>
  <si>
    <t>20 067 943,00</t>
  </si>
  <si>
    <t>273 472,00</t>
  </si>
  <si>
    <t>20 341 415,00</t>
  </si>
  <si>
    <t>85202</t>
  </si>
  <si>
    <t>Domy pomocy społecznej</t>
  </si>
  <si>
    <t>15 325 902,00</t>
  </si>
  <si>
    <t>15 599 374,00</t>
  </si>
  <si>
    <t>143 472,00</t>
  </si>
  <si>
    <t>854</t>
  </si>
  <si>
    <t>Edukacyjna opieka wychowawcza</t>
  </si>
  <si>
    <t>16 574 078,00</t>
  </si>
  <si>
    <t>85407</t>
  </si>
  <si>
    <t>Placówki wychowania pozaszkolnego</t>
  </si>
  <si>
    <t>878 070,00</t>
  </si>
  <si>
    <t>921</t>
  </si>
  <si>
    <t>Kultura i ochrona dziedzictwa narodowego</t>
  </si>
  <si>
    <t>709 000,00</t>
  </si>
  <si>
    <t>41 600,00</t>
  </si>
  <si>
    <t>750 600,00</t>
  </si>
  <si>
    <t>92195</t>
  </si>
  <si>
    <t>502 100,00</t>
  </si>
  <si>
    <t>543 700,00</t>
  </si>
  <si>
    <t>Razem:</t>
  </si>
  <si>
    <t>153 634 275,00</t>
  </si>
  <si>
    <t>38 142,00</t>
  </si>
  <si>
    <t>153 672 417,00</t>
  </si>
  <si>
    <t>Wydatki bieżące</t>
  </si>
  <si>
    <t>11 215 736,00</t>
  </si>
  <si>
    <t>12 163 812,00</t>
  </si>
  <si>
    <t>Wydatki majatkowe</t>
  </si>
  <si>
    <t>138 399,00</t>
  </si>
  <si>
    <t>152 673,00</t>
  </si>
  <si>
    <t>Wydatki majątkowe</t>
  </si>
  <si>
    <t>3 500,00</t>
  </si>
  <si>
    <t>-330 000,00</t>
  </si>
  <si>
    <t>514 730,00</t>
  </si>
  <si>
    <t>Wydatki bieżące, w tym</t>
  </si>
  <si>
    <t>Wydatki na obsługę długu</t>
  </si>
  <si>
    <t>-36 884,00</t>
  </si>
  <si>
    <t>6 162 591,00</t>
  </si>
  <si>
    <t>6 168 171,00</t>
  </si>
  <si>
    <t>Wydatki biezące</t>
  </si>
  <si>
    <t>19 638 389,00</t>
  </si>
  <si>
    <t>20 118 355,00</t>
  </si>
  <si>
    <t>Wydatki bieżac, w tym</t>
  </si>
  <si>
    <t>Wynagrodzenia i pochdne</t>
  </si>
  <si>
    <t>808 164,00</t>
  </si>
  <si>
    <t>4 600,00</t>
  </si>
  <si>
    <t>812 764,00</t>
  </si>
  <si>
    <t>9 952 751,00</t>
  </si>
  <si>
    <t>5 373 151,00</t>
  </si>
  <si>
    <t>10 082 751,00</t>
  </si>
  <si>
    <t>5 516 623,00</t>
  </si>
  <si>
    <t>2 100,00</t>
  </si>
  <si>
    <t>597 176,00</t>
  </si>
  <si>
    <t>341 600,00</t>
  </si>
  <si>
    <t>638 776,00</t>
  </si>
  <si>
    <t>300 000,00</t>
  </si>
  <si>
    <t>Załącznik Nr 2 do uchwały Rady Powiatu Nr…… z dnia 30 marca 2009 roku</t>
  </si>
  <si>
    <t>Załącznik Nr 4</t>
  </si>
  <si>
    <t>do Uchwały Rady Powiatu</t>
  </si>
  <si>
    <t>Nr XXXIV/319/2008</t>
  </si>
  <si>
    <t>z dnia 30 grudnia 2008 roku</t>
  </si>
  <si>
    <t>Wydatki budżetu Powiatu Tarnogórskiego na 2009 rok</t>
  </si>
  <si>
    <t>Załącznik Nr 1</t>
  </si>
  <si>
    <t>z dnia 26 marca 2009 roku</t>
  </si>
  <si>
    <t>Załącznik Nr 3</t>
  </si>
  <si>
    <t>do Uchwały Zarządu Powiatu Nr</t>
  </si>
  <si>
    <t>Załacznik Nr 3 do Uchwały Rady Powiatu Nr….. Z dnia 30 marca 2009 roku</t>
  </si>
  <si>
    <t>Załącznik Nr 6</t>
  </si>
  <si>
    <t>Wydatki budżetu Powiatu Tarnogórskiego na zadania i zakupy inwestycyjne przewidziane do realizacji                        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</si>
  <si>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</si>
  <si>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</si>
  <si>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</si>
  <si>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</si>
  <si>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</si>
  <si>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</si>
  <si>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</si>
  <si>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</si>
  <si>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</si>
  <si>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</si>
  <si>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</si>
  <si>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</si>
  <si>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zmianami: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</si>
  <si>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</si>
  <si>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</si>
  <si>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</si>
  <si>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</si>
  <si>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</si>
  <si>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</si>
  <si>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</si>
  <si>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</si>
  <si>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</si>
  <si>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</si>
  <si>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</si>
  <si>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</si>
  <si>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</si>
  <si>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</si>
  <si>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</si>
  <si>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</si>
  <si>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</si>
  <si>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</si>
  <si>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</si>
  <si>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</si>
  <si>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</si>
  <si>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</si>
  <si>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</si>
  <si>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</si>
  <si>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</si>
  <si>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</si>
  <si>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</si>
  <si>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</si>
  <si>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</si>
  <si>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</si>
  <si>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</si>
  <si>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</si>
  <si>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</si>
  <si>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</si>
  <si>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</si>
  <si>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</si>
  <si>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</si>
  <si>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</si>
  <si>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</si>
  <si>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</si>
  <si>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</si>
  <si>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</si>
  <si>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</si>
  <si>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</si>
  <si>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</si>
  <si>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</si>
  <si>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</si>
  <si>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</si>
  <si>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</si>
  <si>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</si>
  <si>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</si>
  <si>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</si>
  <si>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</si>
  <si>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</si>
  <si>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</si>
  <si>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</si>
  <si>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</si>
  <si>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</si>
  <si>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</si>
  <si>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</si>
  <si>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</si>
  <si>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</si>
  <si>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Ogółem</t>
  </si>
  <si>
    <t>plan po zmianach: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</si>
  <si>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</si>
  <si>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</si>
  <si>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</si>
  <si>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Załącznik Nr 2</t>
  </si>
  <si>
    <t>Załącznik Nr 4 do Uchwały Rady Powiatu Nr …. z dnia 30 marca 2009 roku</t>
  </si>
  <si>
    <t>Załącznik Nr 8</t>
  </si>
  <si>
    <t>Wydatki na programy i projekty realizowane ze środków pochodzących z funduszy strukturalnych i Funduszu Spójności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</si>
  <si>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</si>
  <si>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</si>
  <si>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</si>
  <si>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</si>
  <si>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</si>
  <si>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</si>
  <si>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</si>
  <si>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</si>
  <si>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</si>
  <si>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</si>
  <si>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</si>
  <si>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</si>
  <si>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</si>
  <si>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</si>
  <si>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</si>
  <si>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</si>
  <si>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</si>
  <si>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plan przed zmianą</t>
  </si>
  <si>
    <t>x</t>
  </si>
  <si>
    <t>1.1</t>
  </si>
  <si>
    <t>Program:</t>
  </si>
  <si>
    <t>"Regionalny Program operacyjny Województwa Śląskiego na lata 2007-2013" Priorytet 7 Transport "Przebudowa ul. Nałkowskiej w Radzionkowie"</t>
  </si>
  <si>
    <t>Priorytet:</t>
  </si>
  <si>
    <t>Nazwa projektu:</t>
  </si>
  <si>
    <t>Razem wydatki:</t>
  </si>
  <si>
    <t>z tego: 2009 r.</t>
  </si>
  <si>
    <t>2010 r.</t>
  </si>
  <si>
    <t>2011 r.</t>
  </si>
  <si>
    <t>1.2</t>
  </si>
  <si>
    <t>"Regionalny Program operacyjny Województwa Śląskiego na lata 2007-2013" Piorytet 7 Tarnsport " Przebudowa dróg dojazdowych do Międzygminnej Strefy Aktywności na terenie gminy Tworóg"</t>
  </si>
  <si>
    <t>1.3</t>
  </si>
  <si>
    <t>"Regionalny Program operacyjny Województwa Śląskiego na lata 2007-2013" Priorytet 7 Transport "Przebudowa skrzyżowania ulic Gliwicka - Wyszyńskiego - Legionów w Tarnowskich Górach "</t>
  </si>
  <si>
    <t>1.4</t>
  </si>
  <si>
    <t>"Regionalny Program operacyjny Województwa Śląskiego na lata 2007-2013"  Priorytet 7 Transport  "Regulacja odwodnienia drogi Kalety - Miotek "</t>
  </si>
  <si>
    <t>1.5</t>
  </si>
  <si>
    <t>"Regionalny Program operacyjny Województwa Śląskiego na lata 2007-2013"  Priorytet 8 Infrastruktura edukacyjna  "Termomodernizacja i wymiana instalacji elektrycznej w II LO im.S.Staszica w Tarnowskich Górach"</t>
  </si>
  <si>
    <t>1.6</t>
  </si>
  <si>
    <t>"Regionalny Program operacyjny Województwa Śląskiego na lata 2007-2013" Priorytet 8 Infrastruktura edukacyjna    "Modernizacja droga do mistrzostwa w pracy w Zespole Szkół Gastronomiczno - Hotelarskich w Tarnowskich Górach"</t>
  </si>
  <si>
    <t>1.7</t>
  </si>
  <si>
    <t>"Regionalny Program operacyjny Województwa Śląskiego na lata 2007-2013" Priorytet 8 Infrastruktura edukacyjna   "Modernizacja bazy dydaktycznej Centrum Edukacji Ekonomiczno - Handlowej w Tarnowskich Górach"</t>
  </si>
  <si>
    <t>1.8</t>
  </si>
  <si>
    <t>"Regionalny Program operacyjny Województwa Śląskiego na lata 2007-2013" Priorytet 9 Zdrowie i rekreacja   "Od klepiska do boiska - kompleks rekreacyjno-sportowy przy PMDK im. Henryka Jordana w Tarnowskich Górach"</t>
  </si>
  <si>
    <t>1.9</t>
  </si>
  <si>
    <t xml:space="preserve">"Regionalny Program operacyjny Województwa Śląskiego na lata 2007-2013" Priorytet 8 infrastruktura edukacyjna  "Rozbudowa, przebudowa, remont i kompleksowe wyposażenia obiektów dydaktycznych zespołu budynków Centrum Kształcenia Ustawicznego w Tarnowskich </t>
  </si>
  <si>
    <t>2012 r.</t>
  </si>
  <si>
    <t>1.10</t>
  </si>
  <si>
    <t>"Regionalny Program operacyjny Województwa Śląskiego na lata 2007-2013" Priorytet 8 Infrastruktura edukacyjna  "Remont internetu, kuchni i stołówki w Specjalnym Ośrodku Szkolno - Wychowawczym w Tarnowskich Górach  "</t>
  </si>
  <si>
    <t>1.11</t>
  </si>
  <si>
    <t>"Szwajcarsko - Polski Program Współpracy" projekt "Modernizacja Domu Pomocy Społecznej Przyjaźń"</t>
  </si>
  <si>
    <t>1.12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</si>
  <si>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</si>
  <si>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z tego: 2008 r.</t>
  </si>
  <si>
    <t xml:space="preserve">Wydatki bieżące </t>
  </si>
  <si>
    <t>2.1</t>
  </si>
  <si>
    <t>"Program Operacyjny Kapitał Ludzki" Priorytet 5 Dobre Rządzenie "Profesjonalny urzędnik samorządowy (studia podyplomowe i kursy)</t>
  </si>
  <si>
    <t>2.2</t>
  </si>
  <si>
    <t>"Regionalny Program operacyjny Województwa Śląskiego na lata 2007-2013" Priorytet 4 Kultura "Sieć informacji kulturalnej "</t>
  </si>
  <si>
    <t>2.3</t>
  </si>
  <si>
    <t>"Program Operacyjny Kapitał Ludzki" Priorytet 9 Rozwój wykształceniai kompetencji  w regionach "Wiele masz kiedy wiele umiesz"</t>
  </si>
  <si>
    <t>2.4</t>
  </si>
  <si>
    <t>"Program Operacyjny Kapitał Ludzki" Priorytet 9 Rozwój wykształceniai kompetencji  w regionach "Uczymy się nie dla szkoły lecz dla życia"</t>
  </si>
  <si>
    <t>2.5</t>
  </si>
  <si>
    <t>"Program Operacyjny Kapitał Ludzki" Priorytet 9 Rozwój wykształceniai kompetencji  w regionach "Zajęcia w szkołach zawodowych"</t>
  </si>
  <si>
    <t>2.6</t>
  </si>
  <si>
    <t>"Program Operacyjny Kapitał Ludzki"  Priorytet 6  Rynek pracy otwarty dla wszystkich " Pośrednik i Doradca Twoim Partnerem"</t>
  </si>
  <si>
    <t>2.7</t>
  </si>
  <si>
    <t>"Program Operacyjny Kapitał Ludzki"  Priorytet 7  Promocja Integracji Społecznej "Skrzydła Powiatu"</t>
  </si>
  <si>
    <t>2.8</t>
  </si>
  <si>
    <t>"Program Operacyjny Kapitał Ludzki"  Priorytet 6  Rynek pracy otwarty dla wszystkich Działanie 6.2 "Wsparcie oraz promocja przedsiębiorczości i samozatrudnienia</t>
  </si>
  <si>
    <t>plan po zmianie</t>
  </si>
  <si>
    <t>1.13</t>
  </si>
  <si>
    <t>,,Regionalny Program operacyjny Województwa Śląskiego na lata 2007-2013"Priorytet 4,,Kopalnia kultury-system informacji kulturalnej o Powiacie Tarnogórskim"</t>
  </si>
  <si>
    <t>2.9</t>
  </si>
  <si>
    <t>Program Operacyjny Kapitał Ludzki Priorytet  9działanie 9.1.3 ,, Nauka drogą  do sukcesu na śląsku"</t>
  </si>
  <si>
    <t>1.14</t>
  </si>
  <si>
    <t>Załącznik Nr 16</t>
  </si>
  <si>
    <t>Limity wydatków na wieloletnie programy inwestycyjne w latach 2009 - 2011</t>
  </si>
  <si>
    <t>Nazwa zadania inwestycyjnego
i okres realizacji
(w latach)</t>
  </si>
  <si>
    <t>Łączne koszty finansowe</t>
  </si>
  <si>
    <t>środki pochodzące
 z innych  źródeł*</t>
  </si>
  <si>
    <t>1.</t>
  </si>
  <si>
    <t>Poprawa bezpieczeństwa ruchu na skrzyżowaniu ulic  Wyszyńskiego - Aleja Jana Pawła II (2010 - 2011)</t>
  </si>
  <si>
    <t>A.      
B.
C.
…</t>
  </si>
  <si>
    <t>2.</t>
  </si>
  <si>
    <t>Przebudowa ul. Opolskiej na odcinku od skrzyżowania z ul. Sobieskiego do skrzyżowania z ul. Wyspiańskiego (2010-2012)</t>
  </si>
  <si>
    <t>3.</t>
  </si>
  <si>
    <t>Remont wiaduktu w ciągu S 3282 ul. Nakielskiej (2010-2011)</t>
  </si>
  <si>
    <t>4.</t>
  </si>
  <si>
    <t>Przebudowa ul. Repeckiej (2009-2012)</t>
  </si>
  <si>
    <t>5.</t>
  </si>
  <si>
    <t>Budowa chodnika z systemem odwodnienia w ciągu drogi powiatowej nr 3275 Tarnowskie Góry – Kamieniec na odcinku od składnicy materiałów budowlanych do istniejącego chodnika - strona lewa - Zbrosławice, ul. Wolności (2009-2010)</t>
  </si>
  <si>
    <t>6.</t>
  </si>
  <si>
    <t>Budowa chodników w Gminie Zbrosławice (2010-2012)</t>
  </si>
  <si>
    <t>7.</t>
  </si>
  <si>
    <t>Budowa chodnika w ciągu drogi S 3215 w m. Koty (2010-2011)</t>
  </si>
  <si>
    <t>8.</t>
  </si>
  <si>
    <t>Przebudowa drogi powiatowej S 3210 na odcinku Przysieki - Zendek (2012 - 2014)</t>
  </si>
  <si>
    <t>9.</t>
  </si>
  <si>
    <t>Rozbudowa ronda im. Blachnickiego w Tarnowskich Górach (2010-2011)</t>
  </si>
  <si>
    <t>10.</t>
  </si>
  <si>
    <t>Przebudowa drogi powiatowej 2905 S Brynek - Pyskowice wraz z budową drogi rowerowej (2010-2013)</t>
  </si>
  <si>
    <t>11.</t>
  </si>
  <si>
    <t>Przebudowa drogi powiatowej 2902 S na odcinku Szałsza - Boniowice (2009-2012)</t>
  </si>
  <si>
    <t>A.1 000 000
B.
C.
…</t>
  </si>
  <si>
    <t>12.</t>
  </si>
  <si>
    <t>Budowa drogi rowerowej na odcinku Tarnowskie Góry - jezioro Chechło - Nakło (2010 - 2011)</t>
  </si>
  <si>
    <t>13.</t>
  </si>
  <si>
    <t xml:space="preserve">Przebudowa ul. Nałkowskiej w Radzionkowie </t>
  </si>
  <si>
    <t>14.</t>
  </si>
  <si>
    <t>Przebudowa dróg dojazdowych do Międzygminnej Strefy Aktywności na terenie gminy Tworóg</t>
  </si>
  <si>
    <t>15.</t>
  </si>
  <si>
    <t>Budowa kanalizacji sanitarnej dla budynków mieszkalnych w Nakle Śl., budynku Pałacu i ZSAiO (2010)</t>
  </si>
  <si>
    <t>16.</t>
  </si>
  <si>
    <t>Remont budynku tzw. "Koszarowca" przy ul. Mickiewicza 29 w Tarnowskich Górach (2009-2012)</t>
  </si>
  <si>
    <t>17.</t>
  </si>
  <si>
    <t>Rozbudowa i wyposażenie Centrum Powiadamiania Ratunkowego w Tarnowskich Górach (2010 - 2016)</t>
  </si>
  <si>
    <t>18.</t>
  </si>
  <si>
    <t>Remont pracowni chemicznej w I Liceum Ogólnokształcącym im. S. Sempołowskiej (2011)</t>
  </si>
  <si>
    <t>19.</t>
  </si>
  <si>
    <t>Termomodernizacja I Liceum Ogólnokształcącego im. S. Sempołowskiej w Tarnowskich Górach (2009-2010)</t>
  </si>
  <si>
    <t>Zagospodarowanie terenów sportowych w Zespole Szkół Techniczno-Ekonomicznych (2011)</t>
  </si>
  <si>
    <t>Od klepiska do boiska - kompleks rekreacyjno-sportowy przy PMDK im. Henryka Jordana w Tarnowskich Górach (2009-2010)</t>
  </si>
  <si>
    <t>Budowa boiska do piłki nożnej wraz z wykonaniem bieżni lekkoatletycznej w Zespole Szkół Techniczno-Humanistycznych w Radzionkowie (2011)</t>
  </si>
  <si>
    <t>Termomodernizacja budynku Zespołu Szkół Chemiczno-Medycznych i Ogólnokształcących w Tarnowskich Górach (2010-2011)</t>
  </si>
  <si>
    <t>A.      
B.
C. 
…</t>
  </si>
  <si>
    <t>Rozbudowa, przebudowa, remont i kompleksowe wyposażenia obiektów dydaktycznych zespołu budynków Centrum Kształcenia Ustawicznego w Tarnowskich Górach ul. Kościelna 34 (2009-2012)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</si>
  <si>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(2009 - 2020)</t>
  </si>
  <si>
    <t>Zmiana konstrukcji dachu i termomodernizacja DPS "Przyjaźń" w Tarnowskich Górach (2009 - 2010)</t>
  </si>
  <si>
    <t>Remont budynku pałacu myśliwskiego Domu Pomocy Społecznej w Miedarach (2009 - 2010)</t>
  </si>
  <si>
    <t>A.  4 000 000    
B.
C.
…</t>
  </si>
  <si>
    <t>Modernizacja gospodarki cieplnej zespołu pałacowo-parkowego w Nakle Śl. (2010-2012)</t>
  </si>
  <si>
    <t>Adaptacja Pałacu w Nakle Śląskim na Regionalne Centrum Kultury Śląskiej</t>
  </si>
  <si>
    <t>Budowa hali widowiskowo - sportowej (2010)</t>
  </si>
  <si>
    <t>Przebudowa ul. Knosały na odcinku od ul. Radzionkowskiej do Marketu LIDL (2010-2011)</t>
  </si>
  <si>
    <t>Przebudowa ciągu dróg powiatowych 3310 S i 33096 S ul. Starowapienna, Pastuszki, Starotarnowicka (2010-2013)</t>
  </si>
  <si>
    <t>Przebudowa drogi powiatowej -  ul. Mickiewicza w Tarnowskich Górach (2010 - 2012)</t>
  </si>
  <si>
    <t>Przebudowa mostu w ciągu drogi 3215 S w m. Zbrosławice (2011-2012)</t>
  </si>
  <si>
    <t>Modernizacja basenu przy ul. Gliwickiej wraz z dostosowaniem dla potrzeb osób niepełnosprawnych (2011)</t>
  </si>
  <si>
    <t>Właściwe zarządzanie środowiskiem gwarantem bezpieczeństwa i zdrowia mieszkańców Powiatu Tarnowskiego (2010 - 2011)</t>
  </si>
  <si>
    <t>Modernizacja bazy dydaktycznej Centrum Edukacji Ekonomiczno-Handlowej w Tarnowskich Górach</t>
  </si>
  <si>
    <t>Centrum Edukacji Ekonomiczno - Handlowj</t>
  </si>
  <si>
    <t>z dnia 26marca 2009 roku</t>
  </si>
  <si>
    <t>Centrum Kultuty Śląskiej etap II( 2010-2014</t>
  </si>
  <si>
    <t>1.15</t>
  </si>
  <si>
    <t>,,Centrum Kultury Śląskiej "etap II(2010-2014)</t>
  </si>
  <si>
    <t>Centrum Kultuty Śląskiej etap I (2009-2011)</t>
  </si>
  <si>
    <t>Centrum Kultury Śląskiej etap I</t>
  </si>
  <si>
    <t xml:space="preserve"> </t>
  </si>
  <si>
    <t>do Uchwały Zarządu Powiatu Nr 194/948/2009</t>
  </si>
  <si>
    <t>,,Centrum Kultury Śląskiej "etap I(2009-2011)</t>
  </si>
  <si>
    <t>Załącznik Nr 6do Uchwały Rady Powiatu Nr ….. z dnia 30 marca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</si>
</sst>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0">
    <font>
      <sz val="10"/>
      <name val="Arial CE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6" fillId="2" borderId="1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2" fillId="2" borderId="1" xfId="0" applyFill="1" applyAlignment="1">
      <alignment horizontal="center" vertical="center" wrapText="1"/>
    </xf>
    <xf numFmtId="49" fontId="2" fillId="2" borderId="1" xfId="0" applyFill="1" applyAlignment="1">
      <alignment horizontal="left" vertical="center" wrapText="1"/>
    </xf>
    <xf numFmtId="49" fontId="2" fillId="2" borderId="1" xfId="0" applyFill="1" applyAlignment="1">
      <alignment horizontal="right" vertical="center" wrapText="1"/>
    </xf>
    <xf numFmtId="0" fontId="1" fillId="3" borderId="0" xfId="0" applyNumberFormat="1" applyFill="1" applyBorder="1" applyAlignment="1" applyProtection="1">
      <alignment horizontal="left"/>
      <protection locked="0"/>
    </xf>
    <xf numFmtId="49" fontId="3" fillId="2" borderId="2" xfId="0" applyFill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Fill="1" applyAlignment="1">
      <alignment horizontal="center" vertical="center" wrapText="1"/>
    </xf>
    <xf numFmtId="49" fontId="4" fillId="2" borderId="1" xfId="0" applyFill="1" applyAlignment="1">
      <alignment horizontal="left" vertical="center" wrapText="1"/>
    </xf>
    <xf numFmtId="49" fontId="4" fillId="2" borderId="1" xfId="0" applyFill="1" applyAlignment="1">
      <alignment horizontal="right" vertical="center" wrapText="1"/>
    </xf>
    <xf numFmtId="49" fontId="4" fillId="2" borderId="2" xfId="0" applyFill="1" applyAlignment="1">
      <alignment horizontal="center" vertical="center" wrapText="1"/>
    </xf>
    <xf numFmtId="49" fontId="4" fillId="2" borderId="1" xfId="0" applyFont="1" applyFill="1" applyAlignment="1">
      <alignment horizontal="left" vertical="center" wrapText="1"/>
    </xf>
    <xf numFmtId="49" fontId="4" fillId="2" borderId="1" xfId="0" applyFont="1" applyFill="1" applyAlignment="1">
      <alignment horizontal="right" vertical="center" wrapText="1"/>
    </xf>
    <xf numFmtId="49" fontId="8" fillId="2" borderId="2" xfId="0" applyFont="1" applyFill="1" applyAlignment="1">
      <alignment horizontal="center" vertical="center" wrapText="1"/>
    </xf>
    <xf numFmtId="49" fontId="2" fillId="2" borderId="1" xfId="0" applyFont="1" applyFill="1" applyAlignment="1">
      <alignment horizontal="center" vertical="center" wrapText="1"/>
    </xf>
    <xf numFmtId="49" fontId="2" fillId="2" borderId="1" xfId="0" applyFont="1" applyFill="1" applyAlignment="1">
      <alignment horizontal="left" vertical="center" wrapText="1"/>
    </xf>
    <xf numFmtId="49" fontId="2" fillId="2" borderId="1" xfId="0" applyFont="1" applyFill="1" applyAlignment="1">
      <alignment horizontal="right" vertical="center" wrapText="1"/>
    </xf>
    <xf numFmtId="0" fontId="9" fillId="3" borderId="0" xfId="0" applyNumberFormat="1" applyFont="1" applyFill="1" applyBorder="1" applyAlignment="1" applyProtection="1">
      <alignment horizontal="left"/>
      <protection locked="0"/>
    </xf>
    <xf numFmtId="49" fontId="4" fillId="2" borderId="2" xfId="0" applyFont="1" applyFill="1" applyAlignment="1">
      <alignment horizontal="center" vertical="center" wrapText="1"/>
    </xf>
    <xf numFmtId="49" fontId="4" fillId="2" borderId="1" xfId="0" applyFont="1" applyFill="1" applyAlignment="1">
      <alignment horizontal="left" vertical="center" wrapText="1"/>
    </xf>
    <xf numFmtId="49" fontId="4" fillId="2" borderId="1" xfId="0" applyFont="1" applyFill="1" applyAlignment="1">
      <alignment horizontal="right" vertical="center" wrapText="1"/>
    </xf>
    <xf numFmtId="49" fontId="2" fillId="2" borderId="1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9" fontId="5" fillId="2" borderId="3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20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4" borderId="4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/>
    </xf>
    <xf numFmtId="0" fontId="13" fillId="0" borderId="6" xfId="0" applyFont="1" applyFill="1" applyBorder="1" applyAlignment="1">
      <alignment vertical="center" wrapText="1"/>
    </xf>
    <xf numFmtId="3" fontId="14" fillId="0" borderId="4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0" fillId="4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4" borderId="4" xfId="0" applyFont="1" applyFill="1" applyBorder="1" applyAlignment="1">
      <alignment horizontal="center" vertical="center"/>
    </xf>
    <xf numFmtId="0" fontId="10" fillId="0" borderId="0" xfId="17" applyFont="1" applyFill="1" applyAlignment="1">
      <alignment vertical="center"/>
      <protection/>
    </xf>
    <xf numFmtId="0" fontId="0" fillId="0" borderId="0" xfId="17" applyAlignment="1">
      <alignment vertical="center"/>
      <protection/>
    </xf>
    <xf numFmtId="0" fontId="0" fillId="0" borderId="0" xfId="17" applyFill="1" applyAlignment="1">
      <alignment vertical="center"/>
      <protection/>
    </xf>
    <xf numFmtId="0" fontId="0" fillId="0" borderId="0" xfId="17" applyNumberFormat="1" applyFill="1" applyBorder="1" applyAlignment="1" applyProtection="1">
      <alignment horizontal="left"/>
      <protection locked="0"/>
    </xf>
    <xf numFmtId="4" fontId="0" fillId="0" borderId="0" xfId="17" applyNumberFormat="1" applyFill="1" applyBorder="1" applyAlignment="1" applyProtection="1">
      <alignment horizontal="left"/>
      <protection locked="0"/>
    </xf>
    <xf numFmtId="4" fontId="11" fillId="0" borderId="0" xfId="17" applyNumberFormat="1" applyFont="1" applyFill="1" applyBorder="1" applyAlignment="1" applyProtection="1">
      <alignment horizontal="left"/>
      <protection locked="0"/>
    </xf>
    <xf numFmtId="0" fontId="20" fillId="0" borderId="0" xfId="18" applyFont="1" applyFill="1">
      <alignment/>
      <protection/>
    </xf>
    <xf numFmtId="0" fontId="20" fillId="0" borderId="0" xfId="18" applyFont="1">
      <alignment/>
      <protection/>
    </xf>
    <xf numFmtId="0" fontId="12" fillId="0" borderId="0" xfId="18" applyFont="1" applyAlignment="1">
      <alignment horizontal="center"/>
      <protection/>
    </xf>
    <xf numFmtId="0" fontId="12" fillId="0" borderId="0" xfId="18" applyFont="1" applyFill="1" applyAlignment="1">
      <alignment horizontal="center"/>
      <protection/>
    </xf>
    <xf numFmtId="0" fontId="23" fillId="0" borderId="8" xfId="18" applyFont="1" applyFill="1" applyBorder="1" applyAlignment="1">
      <alignment horizontal="center" vertical="center"/>
      <protection/>
    </xf>
    <xf numFmtId="0" fontId="23" fillId="0" borderId="9" xfId="18" applyFont="1" applyFill="1" applyBorder="1" applyAlignment="1">
      <alignment horizontal="center" vertical="center" wrapText="1"/>
      <protection/>
    </xf>
    <xf numFmtId="0" fontId="23" fillId="0" borderId="10" xfId="18" applyFont="1" applyBorder="1" applyAlignment="1">
      <alignment horizontal="center"/>
      <protection/>
    </xf>
    <xf numFmtId="0" fontId="24" fillId="0" borderId="11" xfId="18" applyFont="1" applyFill="1" applyBorder="1" applyAlignment="1">
      <alignment horizontal="center"/>
      <protection/>
    </xf>
    <xf numFmtId="0" fontId="24" fillId="0" borderId="11" xfId="18" applyFont="1" applyBorder="1">
      <alignment/>
      <protection/>
    </xf>
    <xf numFmtId="0" fontId="23" fillId="0" borderId="11" xfId="18" applyFont="1" applyBorder="1">
      <alignment/>
      <protection/>
    </xf>
    <xf numFmtId="0" fontId="25" fillId="0" borderId="12" xfId="18" applyFont="1" applyBorder="1">
      <alignment/>
      <protection/>
    </xf>
    <xf numFmtId="0" fontId="20" fillId="0" borderId="12" xfId="18" applyFont="1" applyBorder="1">
      <alignment/>
      <protection/>
    </xf>
    <xf numFmtId="3" fontId="20" fillId="0" borderId="12" xfId="18" applyNumberFormat="1" applyFont="1" applyBorder="1">
      <alignment/>
      <protection/>
    </xf>
    <xf numFmtId="0" fontId="20" fillId="0" borderId="12" xfId="18" applyFont="1" applyBorder="1" applyAlignment="1">
      <alignment/>
      <protection/>
    </xf>
    <xf numFmtId="3" fontId="20" fillId="0" borderId="12" xfId="18" applyNumberFormat="1" applyFont="1" applyBorder="1" applyAlignment="1">
      <alignment/>
      <protection/>
    </xf>
    <xf numFmtId="0" fontId="26" fillId="0" borderId="12" xfId="18" applyFont="1" applyBorder="1" applyAlignment="1">
      <alignment/>
      <protection/>
    </xf>
    <xf numFmtId="3" fontId="26" fillId="0" borderId="12" xfId="18" applyNumberFormat="1" applyFont="1" applyBorder="1">
      <alignment/>
      <protection/>
    </xf>
    <xf numFmtId="3" fontId="26" fillId="0" borderId="12" xfId="18" applyNumberFormat="1" applyFont="1" applyBorder="1" applyAlignment="1">
      <alignment/>
      <protection/>
    </xf>
    <xf numFmtId="0" fontId="20" fillId="0" borderId="12" xfId="18" applyFont="1" applyFill="1" applyBorder="1">
      <alignment/>
      <protection/>
    </xf>
    <xf numFmtId="3" fontId="20" fillId="0" borderId="12" xfId="18" applyNumberFormat="1" applyFont="1" applyFill="1" applyBorder="1">
      <alignment/>
      <protection/>
    </xf>
    <xf numFmtId="0" fontId="20" fillId="0" borderId="12" xfId="18" applyFont="1" applyFill="1" applyBorder="1" applyAlignment="1">
      <alignment/>
      <protection/>
    </xf>
    <xf numFmtId="3" fontId="20" fillId="0" borderId="12" xfId="18" applyNumberFormat="1" applyFont="1" applyFill="1" applyBorder="1" applyAlignment="1">
      <alignment/>
      <protection/>
    </xf>
    <xf numFmtId="0" fontId="25" fillId="0" borderId="12" xfId="18" applyFont="1" applyFill="1" applyBorder="1">
      <alignment/>
      <protection/>
    </xf>
    <xf numFmtId="0" fontId="20" fillId="0" borderId="12" xfId="18" applyFont="1" applyBorder="1">
      <alignment/>
      <protection/>
    </xf>
    <xf numFmtId="3" fontId="20" fillId="0" borderId="12" xfId="18" applyNumberFormat="1" applyFont="1" applyBorder="1">
      <alignment/>
      <protection/>
    </xf>
    <xf numFmtId="0" fontId="20" fillId="0" borderId="12" xfId="18" applyFont="1" applyBorder="1" applyAlignment="1">
      <alignment/>
      <protection/>
    </xf>
    <xf numFmtId="3" fontId="20" fillId="0" borderId="12" xfId="18" applyNumberFormat="1" applyFont="1" applyBorder="1" applyAlignment="1">
      <alignment/>
      <protection/>
    </xf>
    <xf numFmtId="0" fontId="24" fillId="0" borderId="12" xfId="18" applyFont="1" applyFill="1" applyBorder="1" applyAlignment="1">
      <alignment horizontal="center"/>
      <protection/>
    </xf>
    <xf numFmtId="0" fontId="24" fillId="0" borderId="12" xfId="18" applyFont="1" applyBorder="1">
      <alignment/>
      <protection/>
    </xf>
    <xf numFmtId="0" fontId="23" fillId="0" borderId="12" xfId="18" applyFont="1" applyBorder="1">
      <alignment/>
      <protection/>
    </xf>
    <xf numFmtId="0" fontId="20" fillId="0" borderId="13" xfId="18" applyFont="1" applyBorder="1" applyAlignment="1">
      <alignment/>
      <protection/>
    </xf>
    <xf numFmtId="3" fontId="20" fillId="0" borderId="13" xfId="18" applyNumberFormat="1" applyFont="1" applyBorder="1">
      <alignment/>
      <protection/>
    </xf>
    <xf numFmtId="3" fontId="20" fillId="0" borderId="13" xfId="18" applyNumberFormat="1" applyFont="1" applyBorder="1" applyAlignment="1">
      <alignment/>
      <protection/>
    </xf>
    <xf numFmtId="0" fontId="25" fillId="0" borderId="14" xfId="18" applyFont="1" applyBorder="1">
      <alignment/>
      <protection/>
    </xf>
    <xf numFmtId="0" fontId="25" fillId="0" borderId="4" xfId="18" applyFont="1" applyBorder="1">
      <alignment/>
      <protection/>
    </xf>
    <xf numFmtId="0" fontId="25" fillId="0" borderId="11" xfId="18" applyFont="1" applyBorder="1">
      <alignment/>
      <protection/>
    </xf>
    <xf numFmtId="0" fontId="20" fillId="0" borderId="14" xfId="18" applyFont="1" applyBorder="1" applyAlignment="1">
      <alignment/>
      <protection/>
    </xf>
    <xf numFmtId="3" fontId="20" fillId="0" borderId="14" xfId="18" applyNumberFormat="1" applyFont="1" applyBorder="1">
      <alignment/>
      <protection/>
    </xf>
    <xf numFmtId="3" fontId="20" fillId="0" borderId="14" xfId="18" applyNumberFormat="1" applyFont="1" applyBorder="1" applyAlignment="1">
      <alignment/>
      <protection/>
    </xf>
    <xf numFmtId="0" fontId="25" fillId="4" borderId="11" xfId="18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3" fontId="10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/>
    </xf>
    <xf numFmtId="3" fontId="0" fillId="0" borderId="4" xfId="0" applyNumberFormat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4" borderId="1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wrapText="1"/>
    </xf>
    <xf numFmtId="0" fontId="0" fillId="0" borderId="4" xfId="0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/>
    </xf>
    <xf numFmtId="0" fontId="24" fillId="4" borderId="12" xfId="18" applyFont="1" applyFill="1" applyBorder="1" applyAlignment="1">
      <alignment horizontal="center"/>
      <protection/>
    </xf>
    <xf numFmtId="0" fontId="25" fillId="3" borderId="14" xfId="18" applyFont="1" applyFill="1" applyBorder="1">
      <alignment/>
      <protection/>
    </xf>
    <xf numFmtId="0" fontId="25" fillId="3" borderId="4" xfId="18" applyFont="1" applyFill="1" applyBorder="1">
      <alignment/>
      <protection/>
    </xf>
    <xf numFmtId="0" fontId="25" fillId="3" borderId="11" xfId="18" applyFont="1" applyFill="1" applyBorder="1">
      <alignment/>
      <protection/>
    </xf>
    <xf numFmtId="0" fontId="25" fillId="3" borderId="12" xfId="18" applyFont="1" applyFill="1" applyBorder="1">
      <alignment/>
      <protection/>
    </xf>
    <xf numFmtId="0" fontId="20" fillId="3" borderId="12" xfId="18" applyFont="1" applyFill="1" applyBorder="1">
      <alignment/>
      <protection/>
    </xf>
    <xf numFmtId="3" fontId="20" fillId="3" borderId="12" xfId="18" applyNumberFormat="1" applyFont="1" applyFill="1" applyBorder="1">
      <alignment/>
      <protection/>
    </xf>
    <xf numFmtId="0" fontId="20" fillId="3" borderId="12" xfId="18" applyFont="1" applyFill="1" applyBorder="1" applyAlignment="1">
      <alignment/>
      <protection/>
    </xf>
    <xf numFmtId="3" fontId="20" fillId="3" borderId="12" xfId="18" applyNumberFormat="1" applyFont="1" applyFill="1" applyBorder="1" applyAlignment="1">
      <alignment/>
      <protection/>
    </xf>
    <xf numFmtId="0" fontId="20" fillId="3" borderId="16" xfId="18" applyFont="1" applyFill="1" applyBorder="1" applyAlignment="1">
      <alignment/>
      <protection/>
    </xf>
    <xf numFmtId="0" fontId="20" fillId="3" borderId="17" xfId="18" applyFont="1" applyFill="1" applyBorder="1" applyAlignment="1">
      <alignment/>
      <protection/>
    </xf>
    <xf numFmtId="0" fontId="24" fillId="3" borderId="12" xfId="18" applyFont="1" applyFill="1" applyBorder="1">
      <alignment/>
      <protection/>
    </xf>
    <xf numFmtId="0" fontId="23" fillId="3" borderId="12" xfId="18" applyFont="1" applyFill="1" applyBorder="1">
      <alignment/>
      <protection/>
    </xf>
    <xf numFmtId="49" fontId="0" fillId="2" borderId="0" xfId="0" applyAlignment="1">
      <alignment horizontal="center" vertical="center" wrapText="1"/>
    </xf>
    <xf numFmtId="49" fontId="2" fillId="2" borderId="1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 wrapText="1"/>
    </xf>
    <xf numFmtId="3" fontId="10" fillId="3" borderId="4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4" fillId="2" borderId="1" xfId="0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8" fillId="2" borderId="0" xfId="0" applyFont="1" applyBorder="1" applyAlignment="1">
      <alignment horizontal="center" vertical="top" wrapText="1"/>
    </xf>
    <xf numFmtId="49" fontId="8" fillId="2" borderId="0" xfId="0" applyFont="1" applyBorder="1" applyAlignment="1">
      <alignment horizontal="center" vertical="top" wrapText="1"/>
    </xf>
    <xf numFmtId="49" fontId="4" fillId="2" borderId="19" xfId="0" applyFont="1" applyFill="1" applyBorder="1" applyAlignment="1">
      <alignment horizontal="right" vertical="center" wrapText="1"/>
    </xf>
    <xf numFmtId="49" fontId="2" fillId="2" borderId="1" xfId="0" applyFill="1" applyAlignment="1">
      <alignment horizontal="right" vertical="center" wrapText="1"/>
    </xf>
    <xf numFmtId="49" fontId="2" fillId="2" borderId="1" xfId="0" applyFont="1" applyFill="1" applyAlignment="1">
      <alignment horizontal="right" vertical="center" wrapText="1"/>
    </xf>
    <xf numFmtId="49" fontId="4" fillId="2" borderId="1" xfId="0" applyFont="1" applyFill="1" applyAlignment="1">
      <alignment horizontal="right" vertical="center" wrapText="1"/>
    </xf>
    <xf numFmtId="49" fontId="4" fillId="2" borderId="20" xfId="0" applyFont="1" applyFill="1" applyBorder="1" applyAlignment="1">
      <alignment horizontal="right" vertical="center" wrapText="1"/>
    </xf>
    <xf numFmtId="0" fontId="0" fillId="3" borderId="0" xfId="0" applyFill="1" applyAlignment="1">
      <alignment/>
    </xf>
    <xf numFmtId="49" fontId="6" fillId="2" borderId="20" xfId="0" applyFont="1" applyBorder="1" applyAlignment="1">
      <alignment horizontal="center" vertical="center" wrapText="1"/>
    </xf>
    <xf numFmtId="49" fontId="6" fillId="2" borderId="19" xfId="0" applyFont="1" applyBorder="1" applyAlignment="1">
      <alignment horizontal="center" vertical="center" wrapText="1"/>
    </xf>
    <xf numFmtId="49" fontId="2" fillId="2" borderId="20" xfId="0" applyFill="1" applyBorder="1" applyAlignment="1">
      <alignment horizontal="right" vertical="center" wrapText="1"/>
    </xf>
    <xf numFmtId="49" fontId="2" fillId="2" borderId="19" xfId="0" applyFill="1" applyBorder="1" applyAlignment="1">
      <alignment horizontal="right" vertical="center" wrapText="1"/>
    </xf>
    <xf numFmtId="49" fontId="2" fillId="2" borderId="20" xfId="0" applyFont="1" applyFill="1" applyBorder="1" applyAlignment="1">
      <alignment horizontal="right" vertical="center" wrapText="1"/>
    </xf>
    <xf numFmtId="49" fontId="2" fillId="2" borderId="19" xfId="0" applyFont="1" applyFill="1" applyBorder="1" applyAlignment="1">
      <alignment horizontal="right" vertical="center" wrapText="1"/>
    </xf>
    <xf numFmtId="49" fontId="2" fillId="2" borderId="21" xfId="0" applyFont="1" applyFill="1" applyBorder="1" applyAlignment="1">
      <alignment horizontal="center" vertical="center" wrapText="1"/>
    </xf>
    <xf numFmtId="49" fontId="4" fillId="2" borderId="20" xfId="0" applyFont="1" applyFill="1" applyBorder="1" applyAlignment="1">
      <alignment horizontal="right" vertical="center" wrapText="1"/>
    </xf>
    <xf numFmtId="49" fontId="4" fillId="2" borderId="19" xfId="0" applyFont="1" applyFill="1" applyBorder="1" applyAlignment="1">
      <alignment horizontal="right" vertical="center" wrapText="1"/>
    </xf>
    <xf numFmtId="49" fontId="5" fillId="2" borderId="20" xfId="0" applyFill="1" applyBorder="1" applyAlignment="1">
      <alignment horizontal="center" vertical="center" wrapText="1"/>
    </xf>
    <xf numFmtId="49" fontId="5" fillId="2" borderId="22" xfId="0" applyFill="1" applyBorder="1" applyAlignment="1">
      <alignment horizontal="center" vertical="center" wrapText="1"/>
    </xf>
    <xf numFmtId="49" fontId="5" fillId="2" borderId="19" xfId="0" applyFill="1" applyBorder="1" applyAlignment="1">
      <alignment horizontal="center" vertical="center" wrapText="1"/>
    </xf>
    <xf numFmtId="49" fontId="5" fillId="2" borderId="3" xfId="0" applyFont="1" applyFill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5" fillId="4" borderId="14" xfId="18" applyFont="1" applyFill="1" applyBorder="1" applyAlignment="1">
      <alignment horizontal="center" vertical="center"/>
      <protection/>
    </xf>
    <xf numFmtId="0" fontId="25" fillId="4" borderId="25" xfId="18" applyFont="1" applyFill="1" applyBorder="1" applyAlignment="1">
      <alignment horizontal="center" vertical="center"/>
      <protection/>
    </xf>
    <xf numFmtId="0" fontId="25" fillId="4" borderId="11" xfId="18" applyFont="1" applyFill="1" applyBorder="1" applyAlignment="1">
      <alignment horizontal="center" vertical="center"/>
      <protection/>
    </xf>
    <xf numFmtId="0" fontId="20" fillId="3" borderId="26" xfId="18" applyFont="1" applyFill="1" applyBorder="1" applyAlignment="1">
      <alignment horizontal="center" wrapText="1"/>
      <protection/>
    </xf>
    <xf numFmtId="0" fontId="20" fillId="3" borderId="27" xfId="18" applyFont="1" applyFill="1" applyBorder="1" applyAlignment="1">
      <alignment horizontal="center" wrapText="1"/>
      <protection/>
    </xf>
    <xf numFmtId="0" fontId="20" fillId="3" borderId="28" xfId="18" applyFont="1" applyFill="1" applyBorder="1" applyAlignment="1">
      <alignment horizontal="center" wrapText="1"/>
      <protection/>
    </xf>
    <xf numFmtId="0" fontId="20" fillId="3" borderId="29" xfId="18" applyFont="1" applyFill="1" applyBorder="1" applyAlignment="1">
      <alignment horizontal="center" wrapText="1"/>
      <protection/>
    </xf>
    <xf numFmtId="0" fontId="20" fillId="3" borderId="0" xfId="18" applyFont="1" applyFill="1" applyBorder="1" applyAlignment="1">
      <alignment horizontal="center" wrapText="1"/>
      <protection/>
    </xf>
    <xf numFmtId="0" fontId="20" fillId="3" borderId="30" xfId="18" applyFont="1" applyFill="1" applyBorder="1" applyAlignment="1">
      <alignment horizontal="center" wrapText="1"/>
      <protection/>
    </xf>
    <xf numFmtId="0" fontId="20" fillId="3" borderId="31" xfId="18" applyFont="1" applyFill="1" applyBorder="1" applyAlignment="1">
      <alignment horizontal="center" wrapText="1"/>
      <protection/>
    </xf>
    <xf numFmtId="0" fontId="20" fillId="3" borderId="32" xfId="18" applyFont="1" applyFill="1" applyBorder="1" applyAlignment="1">
      <alignment horizontal="center" wrapText="1"/>
      <protection/>
    </xf>
    <xf numFmtId="0" fontId="20" fillId="3" borderId="33" xfId="18" applyFont="1" applyFill="1" applyBorder="1" applyAlignment="1">
      <alignment horizontal="center" wrapText="1"/>
      <protection/>
    </xf>
    <xf numFmtId="0" fontId="20" fillId="0" borderId="26" xfId="18" applyFont="1" applyBorder="1" applyAlignment="1">
      <alignment horizontal="center" wrapText="1"/>
      <protection/>
    </xf>
    <xf numFmtId="0" fontId="20" fillId="0" borderId="27" xfId="18" applyFont="1" applyBorder="1" applyAlignment="1">
      <alignment horizontal="center" wrapText="1"/>
      <protection/>
    </xf>
    <xf numFmtId="0" fontId="20" fillId="0" borderId="28" xfId="18" applyFont="1" applyBorder="1" applyAlignment="1">
      <alignment horizontal="center" wrapText="1"/>
      <protection/>
    </xf>
    <xf numFmtId="0" fontId="20" fillId="0" borderId="29" xfId="18" applyFont="1" applyBorder="1" applyAlignment="1">
      <alignment horizontal="center" wrapText="1"/>
      <protection/>
    </xf>
    <xf numFmtId="0" fontId="20" fillId="0" borderId="0" xfId="18" applyFont="1" applyBorder="1" applyAlignment="1">
      <alignment horizontal="center" wrapText="1"/>
      <protection/>
    </xf>
    <xf numFmtId="0" fontId="20" fillId="0" borderId="30" xfId="18" applyFont="1" applyBorder="1" applyAlignment="1">
      <alignment horizontal="center" wrapText="1"/>
      <protection/>
    </xf>
    <xf numFmtId="0" fontId="20" fillId="0" borderId="31" xfId="18" applyFont="1" applyBorder="1" applyAlignment="1">
      <alignment horizontal="center" wrapText="1"/>
      <protection/>
    </xf>
    <xf numFmtId="0" fontId="20" fillId="0" borderId="32" xfId="18" applyFont="1" applyBorder="1" applyAlignment="1">
      <alignment horizontal="center" wrapText="1"/>
      <protection/>
    </xf>
    <xf numFmtId="0" fontId="20" fillId="0" borderId="33" xfId="18" applyFont="1" applyBorder="1" applyAlignment="1">
      <alignment horizontal="center" wrapText="1"/>
      <protection/>
    </xf>
    <xf numFmtId="0" fontId="23" fillId="3" borderId="16" xfId="18" applyFont="1" applyFill="1" applyBorder="1" applyAlignment="1">
      <alignment horizontal="center"/>
      <protection/>
    </xf>
    <xf numFmtId="0" fontId="23" fillId="3" borderId="17" xfId="18" applyFont="1" applyFill="1" applyBorder="1" applyAlignment="1">
      <alignment horizontal="center"/>
      <protection/>
    </xf>
    <xf numFmtId="0" fontId="25" fillId="0" borderId="14" xfId="18" applyFont="1" applyFill="1" applyBorder="1" applyAlignment="1">
      <alignment horizontal="center" vertical="center"/>
      <protection/>
    </xf>
    <xf numFmtId="0" fontId="25" fillId="0" borderId="25" xfId="18" applyFont="1" applyFill="1" applyBorder="1" applyAlignment="1">
      <alignment horizontal="center" vertical="center"/>
      <protection/>
    </xf>
    <xf numFmtId="0" fontId="25" fillId="0" borderId="11" xfId="18" applyFont="1" applyFill="1" applyBorder="1" applyAlignment="1">
      <alignment horizontal="center" vertical="center"/>
      <protection/>
    </xf>
    <xf numFmtId="0" fontId="20" fillId="0" borderId="16" xfId="18" applyFont="1" applyBorder="1" applyAlignment="1">
      <alignment horizontal="center" wrapText="1"/>
      <protection/>
    </xf>
    <xf numFmtId="0" fontId="20" fillId="0" borderId="34" xfId="18" applyFont="1" applyBorder="1" applyAlignment="1">
      <alignment horizontal="center" wrapText="1"/>
      <protection/>
    </xf>
    <xf numFmtId="0" fontId="20" fillId="0" borderId="17" xfId="18" applyFont="1" applyBorder="1" applyAlignment="1">
      <alignment horizontal="center" wrapText="1"/>
      <protection/>
    </xf>
    <xf numFmtId="0" fontId="20" fillId="0" borderId="26" xfId="18" applyFont="1" applyBorder="1" applyAlignment="1">
      <alignment horizontal="center" wrapText="1"/>
      <protection/>
    </xf>
    <xf numFmtId="0" fontId="20" fillId="0" borderId="27" xfId="18" applyFont="1" applyBorder="1" applyAlignment="1">
      <alignment horizontal="center" wrapText="1"/>
      <protection/>
    </xf>
    <xf numFmtId="0" fontId="20" fillId="0" borderId="28" xfId="18" applyFont="1" applyBorder="1" applyAlignment="1">
      <alignment horizontal="center" wrapText="1"/>
      <protection/>
    </xf>
    <xf numFmtId="0" fontId="20" fillId="0" borderId="29" xfId="18" applyFont="1" applyBorder="1" applyAlignment="1">
      <alignment horizontal="center" wrapText="1"/>
      <protection/>
    </xf>
    <xf numFmtId="0" fontId="20" fillId="0" borderId="0" xfId="18" applyFont="1" applyBorder="1" applyAlignment="1">
      <alignment horizontal="center" wrapText="1"/>
      <protection/>
    </xf>
    <xf numFmtId="0" fontId="20" fillId="0" borderId="30" xfId="18" applyFont="1" applyBorder="1" applyAlignment="1">
      <alignment horizontal="center" wrapText="1"/>
      <protection/>
    </xf>
    <xf numFmtId="0" fontId="20" fillId="0" borderId="31" xfId="18" applyFont="1" applyBorder="1" applyAlignment="1">
      <alignment horizontal="center" wrapText="1"/>
      <protection/>
    </xf>
    <xf numFmtId="0" fontId="20" fillId="0" borderId="32" xfId="18" applyFont="1" applyBorder="1" applyAlignment="1">
      <alignment horizontal="center" wrapText="1"/>
      <protection/>
    </xf>
    <xf numFmtId="0" fontId="20" fillId="0" borderId="33" xfId="18" applyFont="1" applyBorder="1" applyAlignment="1">
      <alignment horizontal="center" wrapText="1"/>
      <protection/>
    </xf>
    <xf numFmtId="0" fontId="20" fillId="0" borderId="26" xfId="18" applyFont="1" applyFill="1" applyBorder="1" applyAlignment="1">
      <alignment horizontal="center" wrapText="1"/>
      <protection/>
    </xf>
    <xf numFmtId="0" fontId="20" fillId="0" borderId="27" xfId="18" applyFont="1" applyFill="1" applyBorder="1" applyAlignment="1">
      <alignment horizontal="center" wrapText="1"/>
      <protection/>
    </xf>
    <xf numFmtId="0" fontId="20" fillId="0" borderId="28" xfId="18" applyFont="1" applyFill="1" applyBorder="1" applyAlignment="1">
      <alignment horizontal="center" wrapText="1"/>
      <protection/>
    </xf>
    <xf numFmtId="0" fontId="20" fillId="0" borderId="29" xfId="18" applyFont="1" applyFill="1" applyBorder="1" applyAlignment="1">
      <alignment horizontal="center" wrapText="1"/>
      <protection/>
    </xf>
    <xf numFmtId="0" fontId="20" fillId="0" borderId="0" xfId="18" applyFont="1" applyFill="1" applyBorder="1" applyAlignment="1">
      <alignment horizontal="center" wrapText="1"/>
      <protection/>
    </xf>
    <xf numFmtId="0" fontId="20" fillId="0" borderId="30" xfId="18" applyFont="1" applyFill="1" applyBorder="1" applyAlignment="1">
      <alignment horizontal="center" wrapText="1"/>
      <protection/>
    </xf>
    <xf numFmtId="0" fontId="20" fillId="0" borderId="31" xfId="18" applyFont="1" applyFill="1" applyBorder="1" applyAlignment="1">
      <alignment horizontal="center" wrapText="1"/>
      <protection/>
    </xf>
    <xf numFmtId="0" fontId="20" fillId="0" borderId="32" xfId="18" applyFont="1" applyFill="1" applyBorder="1" applyAlignment="1">
      <alignment horizontal="center" wrapText="1"/>
      <protection/>
    </xf>
    <xf numFmtId="0" fontId="20" fillId="0" borderId="33" xfId="18" applyFont="1" applyFill="1" applyBorder="1" applyAlignment="1">
      <alignment horizontal="center" wrapText="1"/>
      <protection/>
    </xf>
    <xf numFmtId="0" fontId="25" fillId="3" borderId="14" xfId="18" applyFont="1" applyFill="1" applyBorder="1" applyAlignment="1">
      <alignment horizontal="center" vertical="center"/>
      <protection/>
    </xf>
    <xf numFmtId="0" fontId="25" fillId="3" borderId="25" xfId="18" applyFont="1" applyFill="1" applyBorder="1" applyAlignment="1">
      <alignment horizontal="center" vertical="center"/>
      <protection/>
    </xf>
    <xf numFmtId="0" fontId="25" fillId="3" borderId="11" xfId="18" applyFont="1" applyFill="1" applyBorder="1" applyAlignment="1">
      <alignment horizontal="center" vertical="center"/>
      <protection/>
    </xf>
    <xf numFmtId="0" fontId="23" fillId="0" borderId="35" xfId="18" applyFont="1" applyBorder="1" applyAlignment="1">
      <alignment horizontal="center"/>
      <protection/>
    </xf>
    <xf numFmtId="0" fontId="23" fillId="0" borderId="36" xfId="18" applyFont="1" applyBorder="1" applyAlignment="1">
      <alignment horizontal="center"/>
      <protection/>
    </xf>
    <xf numFmtId="0" fontId="23" fillId="0" borderId="37" xfId="18" applyFont="1" applyFill="1" applyBorder="1" applyAlignment="1">
      <alignment horizontal="center" vertical="center" wrapText="1"/>
      <protection/>
    </xf>
    <xf numFmtId="0" fontId="23" fillId="0" borderId="25" xfId="18" applyFont="1" applyFill="1" applyBorder="1" applyAlignment="1">
      <alignment horizontal="center" vertical="center" wrapText="1"/>
      <protection/>
    </xf>
    <xf numFmtId="0" fontId="23" fillId="0" borderId="38" xfId="18" applyFont="1" applyFill="1" applyBorder="1" applyAlignment="1">
      <alignment horizontal="center" vertical="center" wrapText="1"/>
      <protection/>
    </xf>
    <xf numFmtId="0" fontId="23" fillId="0" borderId="39" xfId="18" applyFont="1" applyFill="1" applyBorder="1" applyAlignment="1">
      <alignment horizontal="center" vertical="center"/>
      <protection/>
    </xf>
    <xf numFmtId="0" fontId="23" fillId="0" borderId="40" xfId="18" applyFont="1" applyFill="1" applyBorder="1" applyAlignment="1">
      <alignment horizontal="center" vertical="center"/>
      <protection/>
    </xf>
    <xf numFmtId="0" fontId="23" fillId="0" borderId="41" xfId="18" applyFont="1" applyFill="1" applyBorder="1" applyAlignment="1">
      <alignment horizontal="center" vertical="center"/>
      <protection/>
    </xf>
    <xf numFmtId="0" fontId="23" fillId="0" borderId="42" xfId="18" applyFont="1" applyFill="1" applyBorder="1" applyAlignment="1">
      <alignment horizontal="center" vertical="center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23" fillId="0" borderId="7" xfId="18" applyFont="1" applyFill="1" applyBorder="1" applyAlignment="1">
      <alignment horizontal="center" vertical="center"/>
      <protection/>
    </xf>
    <xf numFmtId="0" fontId="23" fillId="0" borderId="23" xfId="18" applyFont="1" applyFill="1" applyBorder="1" applyAlignment="1">
      <alignment horizontal="center" vertical="center"/>
      <protection/>
    </xf>
    <xf numFmtId="0" fontId="23" fillId="0" borderId="43" xfId="18" applyFont="1" applyFill="1" applyBorder="1" applyAlignment="1">
      <alignment horizontal="center" vertical="center"/>
      <protection/>
    </xf>
    <xf numFmtId="0" fontId="23" fillId="0" borderId="24" xfId="18" applyFont="1" applyFill="1" applyBorder="1" applyAlignment="1">
      <alignment horizontal="center" vertical="center"/>
      <protection/>
    </xf>
    <xf numFmtId="0" fontId="23" fillId="0" borderId="44" xfId="18" applyFont="1" applyFill="1" applyBorder="1" applyAlignment="1">
      <alignment horizontal="center" vertical="center" wrapText="1"/>
      <protection/>
    </xf>
    <xf numFmtId="0" fontId="23" fillId="0" borderId="45" xfId="18" applyFont="1" applyFill="1" applyBorder="1" applyAlignment="1">
      <alignment horizontal="center" vertical="center" wrapText="1"/>
      <protection/>
    </xf>
    <xf numFmtId="0" fontId="23" fillId="0" borderId="46" xfId="18" applyFont="1" applyFill="1" applyBorder="1" applyAlignment="1">
      <alignment horizontal="center" vertical="center"/>
      <protection/>
    </xf>
    <xf numFmtId="0" fontId="23" fillId="0" borderId="47" xfId="18" applyFont="1" applyFill="1" applyBorder="1" applyAlignment="1">
      <alignment horizontal="center" vertical="center"/>
      <protection/>
    </xf>
    <xf numFmtId="0" fontId="23" fillId="0" borderId="48" xfId="18" applyFont="1" applyFill="1" applyBorder="1" applyAlignment="1">
      <alignment horizontal="center" vertical="center"/>
      <protection/>
    </xf>
    <xf numFmtId="0" fontId="23" fillId="0" borderId="37" xfId="18" applyFont="1" applyFill="1" applyBorder="1" applyAlignment="1">
      <alignment horizontal="center" vertical="center"/>
      <protection/>
    </xf>
    <xf numFmtId="0" fontId="23" fillId="0" borderId="25" xfId="18" applyFont="1" applyFill="1" applyBorder="1" applyAlignment="1">
      <alignment horizontal="center" vertical="center"/>
      <protection/>
    </xf>
    <xf numFmtId="0" fontId="23" fillId="0" borderId="38" xfId="18" applyFont="1" applyFill="1" applyBorder="1" applyAlignment="1">
      <alignment horizontal="center" vertical="center"/>
      <protection/>
    </xf>
    <xf numFmtId="0" fontId="25" fillId="0" borderId="12" xfId="18" applyFont="1" applyFill="1" applyBorder="1" applyAlignment="1">
      <alignment horizontal="center" vertical="center"/>
      <protection/>
    </xf>
    <xf numFmtId="0" fontId="0" fillId="0" borderId="27" xfId="17" applyFont="1" applyBorder="1">
      <alignment/>
      <protection/>
    </xf>
    <xf numFmtId="0" fontId="0" fillId="0" borderId="28" xfId="17" applyFont="1" applyBorder="1">
      <alignment/>
      <protection/>
    </xf>
    <xf numFmtId="0" fontId="0" fillId="0" borderId="31" xfId="17" applyFont="1" applyBorder="1">
      <alignment/>
      <protection/>
    </xf>
    <xf numFmtId="0" fontId="0" fillId="0" borderId="32" xfId="17" applyFont="1" applyBorder="1">
      <alignment/>
      <protection/>
    </xf>
    <xf numFmtId="0" fontId="0" fillId="0" borderId="33" xfId="17" applyFont="1" applyBorder="1">
      <alignment/>
      <protection/>
    </xf>
    <xf numFmtId="0" fontId="0" fillId="0" borderId="34" xfId="17" applyFont="1" applyBorder="1">
      <alignment/>
      <protection/>
    </xf>
    <xf numFmtId="0" fontId="0" fillId="0" borderId="17" xfId="17" applyFont="1" applyBorder="1">
      <alignment/>
      <protection/>
    </xf>
    <xf numFmtId="0" fontId="23" fillId="0" borderId="49" xfId="18" applyFont="1" applyBorder="1" applyAlignment="1">
      <alignment horizontal="center"/>
      <protection/>
    </xf>
    <xf numFmtId="0" fontId="20" fillId="0" borderId="50" xfId="18" applyFont="1" applyBorder="1" applyAlignment="1">
      <alignment horizontal="center" wrapText="1"/>
      <protection/>
    </xf>
    <xf numFmtId="0" fontId="20" fillId="0" borderId="51" xfId="18" applyFont="1" applyBorder="1" applyAlignment="1">
      <alignment horizontal="center" wrapText="1"/>
      <protection/>
    </xf>
    <xf numFmtId="0" fontId="20" fillId="0" borderId="52" xfId="18" applyFont="1" applyBorder="1" applyAlignment="1">
      <alignment horizontal="center" wrapText="1"/>
      <protection/>
    </xf>
    <xf numFmtId="0" fontId="23" fillId="0" borderId="16" xfId="18" applyFont="1" applyBorder="1" applyAlignment="1">
      <alignment horizontal="center"/>
      <protection/>
    </xf>
    <xf numFmtId="0" fontId="23" fillId="0" borderId="17" xfId="18" applyFont="1" applyBorder="1" applyAlignment="1">
      <alignment horizontal="center"/>
      <protection/>
    </xf>
    <xf numFmtId="0" fontId="23" fillId="0" borderId="10" xfId="18" applyFont="1" applyBorder="1" applyAlignment="1">
      <alignment horizontal="center"/>
      <protection/>
    </xf>
    <xf numFmtId="0" fontId="23" fillId="0" borderId="4" xfId="18" applyFont="1" applyFill="1" applyBorder="1" applyAlignment="1">
      <alignment horizontal="center" vertical="center"/>
      <protection/>
    </xf>
    <xf numFmtId="0" fontId="23" fillId="0" borderId="8" xfId="18" applyFont="1" applyFill="1" applyBorder="1" applyAlignment="1">
      <alignment horizontal="center" vertical="center"/>
      <protection/>
    </xf>
    <xf numFmtId="0" fontId="23" fillId="0" borderId="4" xfId="18" applyFont="1" applyFill="1" applyBorder="1" applyAlignment="1">
      <alignment horizontal="center" vertical="center" wrapText="1"/>
      <protection/>
    </xf>
    <xf numFmtId="0" fontId="23" fillId="0" borderId="9" xfId="18" applyFont="1" applyFill="1" applyBorder="1" applyAlignment="1">
      <alignment horizontal="center" vertical="center" wrapText="1"/>
      <protection/>
    </xf>
    <xf numFmtId="0" fontId="23" fillId="0" borderId="8" xfId="18" applyFont="1" applyFill="1" applyBorder="1" applyAlignment="1">
      <alignment horizontal="center" vertical="center" wrapText="1"/>
      <protection/>
    </xf>
    <xf numFmtId="0" fontId="23" fillId="0" borderId="53" xfId="18" applyFont="1" applyFill="1" applyBorder="1" applyAlignment="1">
      <alignment horizontal="center" vertical="center" wrapText="1"/>
      <protection/>
    </xf>
    <xf numFmtId="0" fontId="12" fillId="0" borderId="0" xfId="18" applyFont="1" applyAlignment="1">
      <alignment horizontal="center"/>
      <protection/>
    </xf>
    <xf numFmtId="0" fontId="23" fillId="0" borderId="54" xfId="18" applyFont="1" applyFill="1" applyBorder="1" applyAlignment="1">
      <alignment horizontal="center" vertical="center"/>
      <protection/>
    </xf>
    <xf numFmtId="0" fontId="23" fillId="0" borderId="55" xfId="18" applyFont="1" applyFill="1" applyBorder="1" applyAlignment="1">
      <alignment horizontal="center" vertical="center"/>
      <protection/>
    </xf>
    <xf numFmtId="0" fontId="23" fillId="0" borderId="56" xfId="18" applyFont="1" applyFill="1" applyBorder="1" applyAlignment="1">
      <alignment horizontal="center" vertical="center"/>
      <protection/>
    </xf>
    <xf numFmtId="0" fontId="23" fillId="0" borderId="57" xfId="18" applyFont="1" applyFill="1" applyBorder="1" applyAlignment="1">
      <alignment horizontal="center" vertical="center"/>
      <protection/>
    </xf>
    <xf numFmtId="0" fontId="23" fillId="0" borderId="9" xfId="18" applyFont="1" applyFill="1" applyBorder="1" applyAlignment="1">
      <alignment horizontal="center" vertical="center"/>
      <protection/>
    </xf>
    <xf numFmtId="0" fontId="23" fillId="0" borderId="57" xfId="18" applyFont="1" applyFill="1" applyBorder="1" applyAlignment="1">
      <alignment horizontal="center" vertical="center" wrapText="1"/>
      <protection/>
    </xf>
    <xf numFmtId="0" fontId="23" fillId="0" borderId="58" xfId="18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F6" sqref="F6:F7"/>
    </sheetView>
  </sheetViews>
  <sheetFormatPr defaultColWidth="9.00390625" defaultRowHeight="12.75"/>
  <cols>
    <col min="1" max="1" width="4.75390625" style="1" customWidth="1"/>
    <col min="2" max="2" width="8.75390625" style="1" customWidth="1"/>
    <col min="3" max="3" width="27.875" style="1" customWidth="1"/>
    <col min="4" max="4" width="16.25390625" style="1" customWidth="1"/>
    <col min="5" max="5" width="15.375" style="1" customWidth="1"/>
    <col min="6" max="6" width="9.875" style="1" customWidth="1"/>
    <col min="7" max="7" width="5.75390625" style="1" customWidth="1"/>
    <col min="8" max="8" width="1.00390625" style="1" customWidth="1"/>
    <col min="9" max="16384" width="9.125" style="1" customWidth="1"/>
  </cols>
  <sheetData>
    <row r="1" ht="12.75">
      <c r="D1" s="26" t="s">
        <v>140</v>
      </c>
    </row>
    <row r="2" ht="12.75">
      <c r="D2" s="26" t="s">
        <v>379</v>
      </c>
    </row>
    <row r="3" ht="12.75">
      <c r="D3" s="26" t="s">
        <v>141</v>
      </c>
    </row>
    <row r="5" spans="1:7" ht="12.75">
      <c r="A5" s="175" t="s">
        <v>134</v>
      </c>
      <c r="B5" s="176"/>
      <c r="C5" s="176"/>
      <c r="D5" s="176"/>
      <c r="E5" s="176"/>
      <c r="F5" s="176"/>
      <c r="G5" s="176"/>
    </row>
    <row r="7" ht="12.75">
      <c r="D7" s="26" t="s">
        <v>135</v>
      </c>
    </row>
    <row r="8" ht="12.75">
      <c r="D8" s="26" t="s">
        <v>136</v>
      </c>
    </row>
    <row r="9" ht="12.75">
      <c r="D9" s="26" t="s">
        <v>137</v>
      </c>
    </row>
    <row r="10" ht="12.75">
      <c r="D10" s="26" t="s">
        <v>138</v>
      </c>
    </row>
    <row r="11" spans="1:4" ht="12.75">
      <c r="A11" s="2"/>
      <c r="B11" s="2"/>
      <c r="C11" s="2"/>
      <c r="D11" s="2"/>
    </row>
    <row r="12" spans="1:7" ht="12.75">
      <c r="A12" s="177" t="s">
        <v>139</v>
      </c>
      <c r="B12" s="178"/>
      <c r="C12" s="178"/>
      <c r="D12" s="178"/>
      <c r="E12" s="178"/>
      <c r="F12" s="178"/>
      <c r="G12" s="178"/>
    </row>
    <row r="13" spans="1:7" ht="12" customHeight="1">
      <c r="A13" s="177"/>
      <c r="B13" s="178"/>
      <c r="C13" s="178"/>
      <c r="D13" s="178"/>
      <c r="E13" s="178"/>
      <c r="F13" s="178"/>
      <c r="G13" s="178"/>
    </row>
    <row r="15" spans="1:7" s="4" customFormat="1" ht="11.25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185" t="s">
        <v>5</v>
      </c>
      <c r="G15" s="186"/>
    </row>
    <row r="16" spans="1:7" s="8" customFormat="1" ht="16.5" customHeight="1">
      <c r="A16" s="5" t="s">
        <v>6</v>
      </c>
      <c r="B16" s="5"/>
      <c r="C16" s="6" t="s">
        <v>7</v>
      </c>
      <c r="D16" s="7" t="s">
        <v>8</v>
      </c>
      <c r="E16" s="7" t="s">
        <v>9</v>
      </c>
      <c r="F16" s="187" t="s">
        <v>10</v>
      </c>
      <c r="G16" s="188"/>
    </row>
    <row r="17" spans="1:7" s="21" customFormat="1" ht="16.5" customHeight="1">
      <c r="A17" s="17"/>
      <c r="B17" s="18" t="s">
        <v>11</v>
      </c>
      <c r="C17" s="19" t="s">
        <v>12</v>
      </c>
      <c r="D17" s="20" t="s">
        <v>8</v>
      </c>
      <c r="E17" s="20" t="s">
        <v>9</v>
      </c>
      <c r="F17" s="189" t="s">
        <v>10</v>
      </c>
      <c r="G17" s="190"/>
    </row>
    <row r="18" spans="1:7" s="8" customFormat="1" ht="12.75" customHeight="1">
      <c r="A18" s="14"/>
      <c r="B18" s="14"/>
      <c r="C18" s="15" t="s">
        <v>102</v>
      </c>
      <c r="D18" s="16" t="s">
        <v>103</v>
      </c>
      <c r="E18" s="13" t="s">
        <v>9</v>
      </c>
      <c r="F18" s="183" t="s">
        <v>104</v>
      </c>
      <c r="G18" s="179"/>
    </row>
    <row r="19" spans="1:7" s="8" customFormat="1" ht="16.5" customHeight="1">
      <c r="A19" s="5" t="s">
        <v>13</v>
      </c>
      <c r="B19" s="5"/>
      <c r="C19" s="6" t="s">
        <v>14</v>
      </c>
      <c r="D19" s="7" t="s">
        <v>15</v>
      </c>
      <c r="E19" s="7" t="s">
        <v>16</v>
      </c>
      <c r="F19" s="187" t="s">
        <v>17</v>
      </c>
      <c r="G19" s="188"/>
    </row>
    <row r="20" spans="1:7" s="21" customFormat="1" ht="25.5" customHeight="1">
      <c r="A20" s="17"/>
      <c r="B20" s="18" t="s">
        <v>18</v>
      </c>
      <c r="C20" s="19" t="s">
        <v>19</v>
      </c>
      <c r="D20" s="20" t="s">
        <v>15</v>
      </c>
      <c r="E20" s="20" t="s">
        <v>16</v>
      </c>
      <c r="F20" s="189" t="s">
        <v>17</v>
      </c>
      <c r="G20" s="190"/>
    </row>
    <row r="21" spans="1:7" s="8" customFormat="1" ht="11.25" customHeight="1">
      <c r="A21" s="14"/>
      <c r="B21" s="14"/>
      <c r="C21" s="15" t="s">
        <v>105</v>
      </c>
      <c r="D21" s="16" t="s">
        <v>106</v>
      </c>
      <c r="E21" s="13" t="s">
        <v>16</v>
      </c>
      <c r="F21" s="183" t="s">
        <v>107</v>
      </c>
      <c r="G21" s="179"/>
    </row>
    <row r="22" spans="1:7" s="8" customFormat="1" ht="16.5" customHeight="1">
      <c r="A22" s="5" t="s">
        <v>21</v>
      </c>
      <c r="B22" s="5"/>
      <c r="C22" s="6" t="s">
        <v>22</v>
      </c>
      <c r="D22" s="7" t="s">
        <v>23</v>
      </c>
      <c r="E22" s="7" t="s">
        <v>24</v>
      </c>
      <c r="F22" s="187" t="s">
        <v>25</v>
      </c>
      <c r="G22" s="188"/>
    </row>
    <row r="23" spans="1:7" s="21" customFormat="1" ht="16.5" customHeight="1">
      <c r="A23" s="17"/>
      <c r="B23" s="18" t="s">
        <v>26</v>
      </c>
      <c r="C23" s="19" t="s">
        <v>27</v>
      </c>
      <c r="D23" s="20" t="s">
        <v>28</v>
      </c>
      <c r="E23" s="20" t="s">
        <v>29</v>
      </c>
      <c r="F23" s="189" t="s">
        <v>30</v>
      </c>
      <c r="G23" s="190"/>
    </row>
    <row r="24" spans="1:7" s="8" customFormat="1" ht="15" customHeight="1">
      <c r="A24" s="14"/>
      <c r="B24" s="14"/>
      <c r="C24" s="15" t="s">
        <v>105</v>
      </c>
      <c r="D24" s="16" t="s">
        <v>132</v>
      </c>
      <c r="E24" s="13" t="s">
        <v>29</v>
      </c>
      <c r="F24" s="183" t="s">
        <v>130</v>
      </c>
      <c r="G24" s="179"/>
    </row>
    <row r="25" spans="1:7" s="21" customFormat="1" ht="23.25" customHeight="1">
      <c r="A25" s="17"/>
      <c r="B25" s="18" t="s">
        <v>31</v>
      </c>
      <c r="C25" s="19" t="s">
        <v>32</v>
      </c>
      <c r="D25" s="20" t="s">
        <v>33</v>
      </c>
      <c r="E25" s="20" t="s">
        <v>34</v>
      </c>
      <c r="F25" s="189" t="s">
        <v>35</v>
      </c>
      <c r="G25" s="190"/>
    </row>
    <row r="26" spans="1:7" s="8" customFormat="1" ht="16.5" customHeight="1">
      <c r="A26" s="14"/>
      <c r="B26" s="14"/>
      <c r="C26" s="15" t="s">
        <v>102</v>
      </c>
      <c r="D26" s="16" t="s">
        <v>33</v>
      </c>
      <c r="E26" s="16" t="s">
        <v>110</v>
      </c>
      <c r="F26" s="183" t="s">
        <v>111</v>
      </c>
      <c r="G26" s="179"/>
    </row>
    <row r="27" spans="1:7" s="8" customFormat="1" ht="16.5" customHeight="1">
      <c r="A27" s="22"/>
      <c r="B27" s="14"/>
      <c r="C27" s="15" t="s">
        <v>108</v>
      </c>
      <c r="D27" s="16" t="s">
        <v>20</v>
      </c>
      <c r="E27" s="16" t="s">
        <v>109</v>
      </c>
      <c r="F27" s="183" t="s">
        <v>109</v>
      </c>
      <c r="G27" s="179"/>
    </row>
    <row r="28" spans="1:7" s="8" customFormat="1" ht="16.5" customHeight="1">
      <c r="A28" s="5" t="s">
        <v>37</v>
      </c>
      <c r="B28" s="5"/>
      <c r="C28" s="6" t="s">
        <v>38</v>
      </c>
      <c r="D28" s="7" t="s">
        <v>39</v>
      </c>
      <c r="E28" s="7" t="s">
        <v>40</v>
      </c>
      <c r="F28" s="180" t="s">
        <v>41</v>
      </c>
      <c r="G28" s="180"/>
    </row>
    <row r="29" spans="1:7" s="21" customFormat="1" ht="30.75" customHeight="1">
      <c r="A29" s="17"/>
      <c r="B29" s="18" t="s">
        <v>42</v>
      </c>
      <c r="C29" s="19" t="s">
        <v>43</v>
      </c>
      <c r="D29" s="20" t="s">
        <v>44</v>
      </c>
      <c r="E29" s="20" t="s">
        <v>40</v>
      </c>
      <c r="F29" s="181" t="s">
        <v>45</v>
      </c>
      <c r="G29" s="181"/>
    </row>
    <row r="30" spans="1:7" s="8" customFormat="1" ht="17.25" customHeight="1">
      <c r="A30" s="14"/>
      <c r="B30" s="14"/>
      <c r="C30" s="15" t="s">
        <v>112</v>
      </c>
      <c r="D30" s="16" t="s">
        <v>44</v>
      </c>
      <c r="E30" s="16" t="s">
        <v>114</v>
      </c>
      <c r="F30" s="182" t="s">
        <v>45</v>
      </c>
      <c r="G30" s="174"/>
    </row>
    <row r="31" spans="1:7" s="8" customFormat="1" ht="14.25" customHeight="1">
      <c r="A31" s="14"/>
      <c r="B31" s="14"/>
      <c r="C31" s="15" t="s">
        <v>113</v>
      </c>
      <c r="D31" s="16" t="s">
        <v>44</v>
      </c>
      <c r="E31" s="16" t="s">
        <v>114</v>
      </c>
      <c r="F31" s="182" t="s">
        <v>45</v>
      </c>
      <c r="G31" s="174"/>
    </row>
    <row r="32" spans="1:7" s="8" customFormat="1" ht="16.5" customHeight="1">
      <c r="A32" s="5" t="s">
        <v>46</v>
      </c>
      <c r="B32" s="5"/>
      <c r="C32" s="6" t="s">
        <v>47</v>
      </c>
      <c r="D32" s="7" t="s">
        <v>48</v>
      </c>
      <c r="E32" s="7" t="s">
        <v>49</v>
      </c>
      <c r="F32" s="180" t="s">
        <v>50</v>
      </c>
      <c r="G32" s="180"/>
    </row>
    <row r="33" spans="1:7" s="21" customFormat="1" ht="16.5" customHeight="1">
      <c r="A33" s="17"/>
      <c r="B33" s="18" t="s">
        <v>51</v>
      </c>
      <c r="C33" s="19" t="s">
        <v>52</v>
      </c>
      <c r="D33" s="20" t="s">
        <v>48</v>
      </c>
      <c r="E33" s="20" t="s">
        <v>49</v>
      </c>
      <c r="F33" s="181" t="s">
        <v>50</v>
      </c>
      <c r="G33" s="181"/>
    </row>
    <row r="34" spans="1:7" s="21" customFormat="1" ht="12.75" customHeight="1">
      <c r="A34" s="17"/>
      <c r="B34" s="165"/>
      <c r="C34" s="23" t="s">
        <v>102</v>
      </c>
      <c r="D34" s="24" t="s">
        <v>48</v>
      </c>
      <c r="E34" s="24" t="s">
        <v>49</v>
      </c>
      <c r="F34" s="192" t="s">
        <v>50</v>
      </c>
      <c r="G34" s="193"/>
    </row>
    <row r="35" spans="1:7" s="8" customFormat="1" ht="15" customHeight="1">
      <c r="A35" s="14"/>
      <c r="B35" s="191"/>
      <c r="C35" s="15" t="s">
        <v>53</v>
      </c>
      <c r="D35" s="13" t="s">
        <v>48</v>
      </c>
      <c r="E35" s="13" t="s">
        <v>49</v>
      </c>
      <c r="F35" s="174" t="s">
        <v>50</v>
      </c>
      <c r="G35" s="174"/>
    </row>
    <row r="36" spans="1:7" s="8" customFormat="1" ht="16.5" customHeight="1">
      <c r="A36" s="5" t="s">
        <v>54</v>
      </c>
      <c r="B36" s="5"/>
      <c r="C36" s="6" t="s">
        <v>55</v>
      </c>
      <c r="D36" s="7" t="s">
        <v>56</v>
      </c>
      <c r="E36" s="7" t="s">
        <v>57</v>
      </c>
      <c r="F36" s="180" t="s">
        <v>58</v>
      </c>
      <c r="G36" s="180"/>
    </row>
    <row r="37" spans="1:7" s="21" customFormat="1" ht="16.5" customHeight="1">
      <c r="A37" s="17"/>
      <c r="B37" s="18" t="s">
        <v>59</v>
      </c>
      <c r="C37" s="19" t="s">
        <v>60</v>
      </c>
      <c r="D37" s="20" t="s">
        <v>61</v>
      </c>
      <c r="E37" s="20" t="s">
        <v>62</v>
      </c>
      <c r="F37" s="181" t="s">
        <v>63</v>
      </c>
      <c r="G37" s="181"/>
    </row>
    <row r="38" spans="1:7" s="8" customFormat="1" ht="12.75" customHeight="1">
      <c r="A38" s="14"/>
      <c r="B38" s="14"/>
      <c r="C38" s="15" t="s">
        <v>102</v>
      </c>
      <c r="D38" s="16" t="s">
        <v>115</v>
      </c>
      <c r="E38" s="13" t="s">
        <v>62</v>
      </c>
      <c r="F38" s="182" t="s">
        <v>116</v>
      </c>
      <c r="G38" s="174"/>
    </row>
    <row r="39" spans="1:7" s="21" customFormat="1" ht="16.5" customHeight="1">
      <c r="A39" s="17"/>
      <c r="B39" s="18" t="s">
        <v>64</v>
      </c>
      <c r="C39" s="19" t="s">
        <v>65</v>
      </c>
      <c r="D39" s="20" t="s">
        <v>66</v>
      </c>
      <c r="E39" s="20" t="s">
        <v>67</v>
      </c>
      <c r="F39" s="181" t="s">
        <v>68</v>
      </c>
      <c r="G39" s="181"/>
    </row>
    <row r="40" spans="1:7" s="8" customFormat="1" ht="16.5" customHeight="1">
      <c r="A40" s="14"/>
      <c r="B40" s="14"/>
      <c r="C40" s="15" t="s">
        <v>117</v>
      </c>
      <c r="D40" s="16" t="s">
        <v>118</v>
      </c>
      <c r="E40" s="16" t="s">
        <v>67</v>
      </c>
      <c r="F40" s="182" t="s">
        <v>119</v>
      </c>
      <c r="G40" s="174"/>
    </row>
    <row r="41" spans="1:7" s="21" customFormat="1" ht="16.5" customHeight="1">
      <c r="A41" s="17"/>
      <c r="B41" s="18" t="s">
        <v>69</v>
      </c>
      <c r="C41" s="19" t="s">
        <v>70</v>
      </c>
      <c r="D41" s="20" t="s">
        <v>71</v>
      </c>
      <c r="E41" s="20" t="s">
        <v>72</v>
      </c>
      <c r="F41" s="181" t="s">
        <v>73</v>
      </c>
      <c r="G41" s="181"/>
    </row>
    <row r="42" spans="1:7" s="8" customFormat="1" ht="12.75">
      <c r="A42" s="14"/>
      <c r="B42" s="14"/>
      <c r="C42" s="15" t="s">
        <v>120</v>
      </c>
      <c r="D42" s="16" t="s">
        <v>71</v>
      </c>
      <c r="E42" s="16" t="s">
        <v>72</v>
      </c>
      <c r="F42" s="182" t="s">
        <v>73</v>
      </c>
      <c r="G42" s="174"/>
    </row>
    <row r="43" spans="1:7" s="8" customFormat="1" ht="12" customHeight="1">
      <c r="A43" s="14"/>
      <c r="B43" s="14"/>
      <c r="C43" s="15" t="s">
        <v>121</v>
      </c>
      <c r="D43" s="16" t="s">
        <v>122</v>
      </c>
      <c r="E43" s="16" t="s">
        <v>123</v>
      </c>
      <c r="F43" s="182" t="s">
        <v>124</v>
      </c>
      <c r="G43" s="174"/>
    </row>
    <row r="44" spans="1:7" s="8" customFormat="1" ht="12.75">
      <c r="A44" s="5" t="s">
        <v>74</v>
      </c>
      <c r="B44" s="5"/>
      <c r="C44" s="6" t="s">
        <v>75</v>
      </c>
      <c r="D44" s="7" t="s">
        <v>76</v>
      </c>
      <c r="E44" s="7" t="s">
        <v>77</v>
      </c>
      <c r="F44" s="180" t="s">
        <v>78</v>
      </c>
      <c r="G44" s="180"/>
    </row>
    <row r="45" spans="1:7" s="8" customFormat="1" ht="16.5" customHeight="1">
      <c r="A45" s="9"/>
      <c r="B45" s="11" t="s">
        <v>79</v>
      </c>
      <c r="C45" s="12" t="s">
        <v>80</v>
      </c>
      <c r="D45" s="13" t="s">
        <v>81</v>
      </c>
      <c r="E45" s="13" t="s">
        <v>77</v>
      </c>
      <c r="F45" s="174" t="s">
        <v>82</v>
      </c>
      <c r="G45" s="174"/>
    </row>
    <row r="46" spans="1:7" s="8" customFormat="1" ht="12.75">
      <c r="A46" s="14"/>
      <c r="B46" s="14"/>
      <c r="C46" s="15" t="s">
        <v>102</v>
      </c>
      <c r="D46" s="16" t="s">
        <v>125</v>
      </c>
      <c r="E46" s="16" t="s">
        <v>36</v>
      </c>
      <c r="F46" s="182" t="s">
        <v>127</v>
      </c>
      <c r="G46" s="174"/>
    </row>
    <row r="47" spans="1:7" s="8" customFormat="1" ht="12.75">
      <c r="A47" s="14"/>
      <c r="B47" s="14"/>
      <c r="C47" s="15" t="s">
        <v>108</v>
      </c>
      <c r="D47" s="16" t="s">
        <v>126</v>
      </c>
      <c r="E47" s="16" t="s">
        <v>83</v>
      </c>
      <c r="F47" s="182" t="s">
        <v>128</v>
      </c>
      <c r="G47" s="174"/>
    </row>
    <row r="48" spans="1:7" s="8" customFormat="1" ht="16.5" customHeight="1">
      <c r="A48" s="5" t="s">
        <v>84</v>
      </c>
      <c r="B48" s="5"/>
      <c r="C48" s="6" t="s">
        <v>85</v>
      </c>
      <c r="D48" s="25" t="s">
        <v>86</v>
      </c>
      <c r="E48" s="7" t="s">
        <v>20</v>
      </c>
      <c r="F48" s="180" t="s">
        <v>86</v>
      </c>
      <c r="G48" s="180"/>
    </row>
    <row r="49" spans="1:7" s="8" customFormat="1" ht="16.5" customHeight="1">
      <c r="A49" s="9"/>
      <c r="B49" s="11" t="s">
        <v>87</v>
      </c>
      <c r="C49" s="12" t="s">
        <v>88</v>
      </c>
      <c r="D49" s="16" t="s">
        <v>89</v>
      </c>
      <c r="E49" s="16" t="s">
        <v>20</v>
      </c>
      <c r="F49" s="174" t="s">
        <v>89</v>
      </c>
      <c r="G49" s="174"/>
    </row>
    <row r="50" spans="1:7" s="8" customFormat="1" ht="16.5" customHeight="1">
      <c r="A50" s="14"/>
      <c r="B50" s="14"/>
      <c r="C50" s="15" t="s">
        <v>108</v>
      </c>
      <c r="D50" s="16" t="s">
        <v>129</v>
      </c>
      <c r="E50" s="16" t="s">
        <v>20</v>
      </c>
      <c r="F50" s="182" t="s">
        <v>129</v>
      </c>
      <c r="G50" s="174"/>
    </row>
    <row r="51" spans="1:7" s="8" customFormat="1" ht="23.25" customHeight="1">
      <c r="A51" s="5" t="s">
        <v>90</v>
      </c>
      <c r="B51" s="5"/>
      <c r="C51" s="6" t="s">
        <v>91</v>
      </c>
      <c r="D51" s="7" t="s">
        <v>92</v>
      </c>
      <c r="E51" s="7" t="s">
        <v>93</v>
      </c>
      <c r="F51" s="180" t="s">
        <v>94</v>
      </c>
      <c r="G51" s="180"/>
    </row>
    <row r="52" spans="1:7" s="21" customFormat="1" ht="16.5" customHeight="1">
      <c r="A52" s="17"/>
      <c r="B52" s="18" t="s">
        <v>95</v>
      </c>
      <c r="C52" s="19" t="s">
        <v>70</v>
      </c>
      <c r="D52" s="20" t="s">
        <v>96</v>
      </c>
      <c r="E52" s="20" t="s">
        <v>93</v>
      </c>
      <c r="F52" s="181" t="s">
        <v>97</v>
      </c>
      <c r="G52" s="181"/>
    </row>
    <row r="53" spans="1:7" s="8" customFormat="1" ht="16.5" customHeight="1">
      <c r="A53" s="14"/>
      <c r="B53" s="14"/>
      <c r="C53" s="15" t="s">
        <v>108</v>
      </c>
      <c r="D53" s="16" t="s">
        <v>133</v>
      </c>
      <c r="E53" s="16" t="s">
        <v>93</v>
      </c>
      <c r="F53" s="182" t="s">
        <v>131</v>
      </c>
      <c r="G53" s="174"/>
    </row>
    <row r="54" spans="1:7" s="8" customFormat="1" ht="16.5" customHeight="1">
      <c r="A54" s="194" t="s">
        <v>98</v>
      </c>
      <c r="B54" s="195"/>
      <c r="C54" s="196"/>
      <c r="D54" s="31" t="s">
        <v>99</v>
      </c>
      <c r="E54" s="31" t="s">
        <v>100</v>
      </c>
      <c r="F54" s="197" t="s">
        <v>101</v>
      </c>
      <c r="G54" s="197"/>
    </row>
    <row r="55" spans="1:8" ht="39.75" customHeight="1">
      <c r="A55" s="176"/>
      <c r="B55" s="176"/>
      <c r="C55" s="176"/>
      <c r="D55" s="176"/>
      <c r="E55" s="176"/>
      <c r="F55" s="176"/>
      <c r="G55" s="176"/>
      <c r="H55" s="176"/>
    </row>
    <row r="56" spans="1:8" ht="11.25" customHeight="1">
      <c r="A56" s="176"/>
      <c r="B56" s="176"/>
      <c r="C56" s="176"/>
      <c r="D56" s="176"/>
      <c r="E56" s="176"/>
      <c r="F56" s="176"/>
      <c r="G56" s="164"/>
      <c r="H56" s="164"/>
    </row>
  </sheetData>
  <mergeCells count="47">
    <mergeCell ref="A55:H55"/>
    <mergeCell ref="A56:F56"/>
    <mergeCell ref="G56:H56"/>
    <mergeCell ref="B34:B35"/>
    <mergeCell ref="F34:G34"/>
    <mergeCell ref="A54:C54"/>
    <mergeCell ref="F54:G54"/>
    <mergeCell ref="F51:G51"/>
    <mergeCell ref="F52:G52"/>
    <mergeCell ref="F53:G53"/>
    <mergeCell ref="F48:G48"/>
    <mergeCell ref="F49:G49"/>
    <mergeCell ref="F50:G50"/>
    <mergeCell ref="A5:G5"/>
    <mergeCell ref="A12:G13"/>
    <mergeCell ref="F46:G46"/>
    <mergeCell ref="F47:G47"/>
    <mergeCell ref="F44:G44"/>
    <mergeCell ref="F45:G45"/>
    <mergeCell ref="F41:G41"/>
    <mergeCell ref="F42:G42"/>
    <mergeCell ref="F43:G43"/>
    <mergeCell ref="F38:G38"/>
    <mergeCell ref="F39:G39"/>
    <mergeCell ref="F40:G40"/>
    <mergeCell ref="F31:G31"/>
    <mergeCell ref="F37:G37"/>
    <mergeCell ref="F32:G32"/>
    <mergeCell ref="F33:G33"/>
    <mergeCell ref="F35:G35"/>
    <mergeCell ref="F36:G36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</mergeCells>
  <printOptions/>
  <pageMargins left="0.55" right="0.2362204724409449" top="0" bottom="0" header="0.275590551181102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9"/>
  <sheetViews>
    <sheetView workbookViewId="0" topLeftCell="A93">
      <selection activeCell="D2" sqref="D2"/>
    </sheetView>
  </sheetViews>
  <sheetFormatPr defaultColWidth="9.00390625" defaultRowHeight="12.75"/>
  <cols>
    <col min="1" max="1" width="3.125" style="57" customWidth="1"/>
    <col min="2" max="2" width="4.875" style="0" customWidth="1"/>
    <col min="3" max="3" width="6.00390625" style="0" customWidth="1"/>
    <col min="4" max="4" width="23.375" style="0" customWidth="1"/>
    <col min="5" max="5" width="10.25390625" style="0" customWidth="1"/>
    <col min="6" max="6" width="11.375" style="0" customWidth="1"/>
    <col min="7" max="7" width="10.875" style="0" customWidth="1"/>
    <col min="8" max="8" width="10.125" style="0" customWidth="1"/>
    <col min="9" max="9" width="10.375" style="0" customWidth="1"/>
    <col min="10" max="10" width="11.875" style="70" customWidth="1"/>
    <col min="11" max="16384" width="10.875" style="0" customWidth="1"/>
  </cols>
  <sheetData>
    <row r="1" s="1" customFormat="1" ht="12.75"/>
    <row r="2" spans="4:8" s="1" customFormat="1" ht="12.75">
      <c r="D2" s="26"/>
      <c r="H2" s="26" t="s">
        <v>227</v>
      </c>
    </row>
    <row r="3" spans="4:8" s="1" customFormat="1" ht="12.75">
      <c r="D3" s="26"/>
      <c r="H3" s="26" t="s">
        <v>379</v>
      </c>
    </row>
    <row r="4" spans="4:8" s="1" customFormat="1" ht="12.75">
      <c r="D4" s="26"/>
      <c r="H4" s="26" t="s">
        <v>141</v>
      </c>
    </row>
    <row r="5" s="1" customFormat="1" ht="12.75">
      <c r="D5" s="26"/>
    </row>
    <row r="6" spans="1:10" s="27" customFormat="1" ht="12.75">
      <c r="A6" s="207" t="s">
        <v>144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8" s="29" customFormat="1" ht="12.75">
      <c r="A7" s="28"/>
      <c r="B7" s="28"/>
      <c r="D7"/>
      <c r="E7" s="30"/>
      <c r="F7" s="30"/>
      <c r="H7" s="10" t="s">
        <v>145</v>
      </c>
    </row>
    <row r="8" spans="1:8" s="29" customFormat="1" ht="12.75">
      <c r="A8" s="28"/>
      <c r="B8" s="28"/>
      <c r="D8"/>
      <c r="E8" s="30"/>
      <c r="F8" s="30"/>
      <c r="H8" s="10" t="s">
        <v>136</v>
      </c>
    </row>
    <row r="9" spans="1:8" s="29" customFormat="1" ht="12.75">
      <c r="A9" s="28"/>
      <c r="B9" s="28"/>
      <c r="D9"/>
      <c r="E9" s="30"/>
      <c r="F9" s="30"/>
      <c r="H9" s="10" t="s">
        <v>137</v>
      </c>
    </row>
    <row r="10" spans="1:8" s="29" customFormat="1" ht="12.75">
      <c r="A10" s="28"/>
      <c r="B10" s="28"/>
      <c r="D10"/>
      <c r="E10" s="30"/>
      <c r="F10" s="30"/>
      <c r="H10" s="10" t="s">
        <v>138</v>
      </c>
    </row>
    <row r="11" spans="1:6" s="29" customFormat="1" ht="15.75" customHeight="1">
      <c r="A11" s="28"/>
      <c r="B11" s="28"/>
      <c r="C11" s="10"/>
      <c r="D11" s="30"/>
      <c r="E11" s="30"/>
      <c r="F11" s="30"/>
    </row>
    <row r="12" spans="1:10" s="27" customFormat="1" ht="27.75" customHeight="1">
      <c r="A12" s="208" t="s">
        <v>146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s="27" customFormat="1" ht="9.75" customHeight="1">
      <c r="A13" s="32"/>
      <c r="B13" s="33"/>
      <c r="C13" s="33"/>
      <c r="D13" s="33"/>
      <c r="E13" s="33"/>
      <c r="F13" s="33"/>
      <c r="G13" s="33"/>
      <c r="H13" s="33"/>
      <c r="I13" s="33"/>
      <c r="J13" s="34" t="s">
        <v>147</v>
      </c>
    </row>
    <row r="14" spans="1:10" s="36" customFormat="1" ht="15.75" customHeight="1">
      <c r="A14" s="209" t="s">
        <v>148</v>
      </c>
      <c r="B14" s="210" t="s">
        <v>0</v>
      </c>
      <c r="C14" s="209" t="s">
        <v>149</v>
      </c>
      <c r="D14" s="205" t="s">
        <v>150</v>
      </c>
      <c r="E14" s="211" t="s">
        <v>151</v>
      </c>
      <c r="F14" s="211"/>
      <c r="G14" s="211"/>
      <c r="H14" s="211"/>
      <c r="I14" s="211"/>
      <c r="J14" s="212" t="s">
        <v>152</v>
      </c>
    </row>
    <row r="15" spans="1:10" s="36" customFormat="1" ht="16.5" customHeight="1">
      <c r="A15" s="209"/>
      <c r="B15" s="210"/>
      <c r="C15" s="209"/>
      <c r="D15" s="205"/>
      <c r="E15" s="205" t="s">
        <v>153</v>
      </c>
      <c r="F15" s="205" t="s">
        <v>154</v>
      </c>
      <c r="G15" s="205"/>
      <c r="H15" s="205"/>
      <c r="I15" s="205"/>
      <c r="J15" s="212"/>
    </row>
    <row r="16" spans="1:10" s="36" customFormat="1" ht="29.25" customHeight="1">
      <c r="A16" s="209"/>
      <c r="B16" s="210"/>
      <c r="C16" s="209"/>
      <c r="D16" s="205"/>
      <c r="E16" s="205"/>
      <c r="F16" s="205" t="s">
        <v>155</v>
      </c>
      <c r="G16" s="205" t="s">
        <v>156</v>
      </c>
      <c r="H16" s="206" t="s">
        <v>157</v>
      </c>
      <c r="I16" s="206" t="s">
        <v>158</v>
      </c>
      <c r="J16" s="212"/>
    </row>
    <row r="17" spans="1:10" s="36" customFormat="1" ht="19.5" customHeight="1">
      <c r="A17" s="209"/>
      <c r="B17" s="210"/>
      <c r="C17" s="209"/>
      <c r="D17" s="205"/>
      <c r="E17" s="205"/>
      <c r="F17" s="205"/>
      <c r="G17" s="205"/>
      <c r="H17" s="206"/>
      <c r="I17" s="206"/>
      <c r="J17" s="212"/>
    </row>
    <row r="18" spans="1:10" s="36" customFormat="1" ht="12.75">
      <c r="A18" s="209"/>
      <c r="B18" s="210"/>
      <c r="C18" s="209"/>
      <c r="D18" s="205"/>
      <c r="E18" s="205"/>
      <c r="F18" s="205"/>
      <c r="G18" s="205"/>
      <c r="H18" s="206"/>
      <c r="I18" s="206"/>
      <c r="J18" s="212"/>
    </row>
    <row r="19" spans="1:10" ht="18" customHeight="1">
      <c r="A19" s="198" t="s">
        <v>159</v>
      </c>
      <c r="B19" s="198"/>
      <c r="C19" s="198"/>
      <c r="D19" s="198"/>
      <c r="E19" s="198"/>
      <c r="F19" s="198"/>
      <c r="G19" s="198"/>
      <c r="H19" s="198"/>
      <c r="I19" s="198"/>
      <c r="J19" s="198"/>
    </row>
    <row r="20" spans="1:10" ht="102" hidden="1">
      <c r="A20" s="37">
        <v>1</v>
      </c>
      <c r="B20" s="38">
        <v>600</v>
      </c>
      <c r="C20" s="37">
        <v>60014</v>
      </c>
      <c r="D20" s="39" t="s">
        <v>160</v>
      </c>
      <c r="E20" s="40">
        <v>26000</v>
      </c>
      <c r="F20" s="40">
        <v>26000</v>
      </c>
      <c r="G20" s="40"/>
      <c r="H20" s="40"/>
      <c r="I20" s="40"/>
      <c r="J20" s="41" t="s">
        <v>161</v>
      </c>
    </row>
    <row r="21" spans="1:10" ht="55.5" customHeight="1" hidden="1">
      <c r="A21" s="42">
        <v>2</v>
      </c>
      <c r="B21" s="43">
        <v>600</v>
      </c>
      <c r="C21" s="44">
        <v>60014</v>
      </c>
      <c r="D21" s="45" t="s">
        <v>162</v>
      </c>
      <c r="E21" s="46">
        <f>SUM(F21:I21)</f>
        <v>324156</v>
      </c>
      <c r="F21" s="46">
        <v>24156</v>
      </c>
      <c r="G21" s="46">
        <v>300000</v>
      </c>
      <c r="H21" s="47"/>
      <c r="I21" s="46"/>
      <c r="J21" s="41" t="s">
        <v>161</v>
      </c>
    </row>
    <row r="22" spans="1:10" ht="51" hidden="1">
      <c r="A22" s="37">
        <v>3</v>
      </c>
      <c r="B22" s="43">
        <v>600</v>
      </c>
      <c r="C22" s="44">
        <v>60014</v>
      </c>
      <c r="D22" s="45" t="s">
        <v>163</v>
      </c>
      <c r="E22" s="46">
        <f>SUM(F22:I22)</f>
        <v>2000000</v>
      </c>
      <c r="F22" s="46">
        <v>20000</v>
      </c>
      <c r="G22" s="48">
        <v>280000</v>
      </c>
      <c r="H22" s="47"/>
      <c r="I22" s="46">
        <v>1700000</v>
      </c>
      <c r="J22" s="41" t="s">
        <v>164</v>
      </c>
    </row>
    <row r="23" spans="1:10" ht="51" hidden="1">
      <c r="A23" s="42">
        <v>4</v>
      </c>
      <c r="B23" s="43">
        <v>600</v>
      </c>
      <c r="C23" s="44">
        <v>60014</v>
      </c>
      <c r="D23" s="45" t="s">
        <v>163</v>
      </c>
      <c r="E23" s="46">
        <v>1358720</v>
      </c>
      <c r="F23" s="46">
        <v>1358720</v>
      </c>
      <c r="G23" s="48"/>
      <c r="H23" s="47"/>
      <c r="I23" s="46"/>
      <c r="J23" s="41" t="s">
        <v>161</v>
      </c>
    </row>
    <row r="24" spans="1:10" ht="38.25" hidden="1">
      <c r="A24" s="37">
        <v>5</v>
      </c>
      <c r="B24" s="49">
        <v>600</v>
      </c>
      <c r="C24" s="50">
        <v>60014</v>
      </c>
      <c r="D24" s="51" t="s">
        <v>165</v>
      </c>
      <c r="E24" s="52">
        <v>4500000</v>
      </c>
      <c r="F24" s="53"/>
      <c r="G24" s="52">
        <v>675000</v>
      </c>
      <c r="H24" s="54"/>
      <c r="I24" s="52">
        <v>3825000</v>
      </c>
      <c r="J24" s="55" t="s">
        <v>161</v>
      </c>
    </row>
    <row r="25" spans="1:10" ht="38.25" hidden="1">
      <c r="A25" s="42">
        <v>6</v>
      </c>
      <c r="B25" s="43">
        <v>600</v>
      </c>
      <c r="C25" s="44">
        <v>60014</v>
      </c>
      <c r="D25" s="45" t="s">
        <v>166</v>
      </c>
      <c r="E25" s="46">
        <v>411609</v>
      </c>
      <c r="F25" s="46">
        <v>411609</v>
      </c>
      <c r="G25" s="46"/>
      <c r="H25" s="47"/>
      <c r="I25" s="46"/>
      <c r="J25" s="41" t="s">
        <v>161</v>
      </c>
    </row>
    <row r="26" spans="1:10" ht="38.25" hidden="1">
      <c r="A26" s="37">
        <v>7</v>
      </c>
      <c r="B26" s="43">
        <v>600</v>
      </c>
      <c r="C26" s="44">
        <v>60014</v>
      </c>
      <c r="D26" s="45" t="s">
        <v>167</v>
      </c>
      <c r="E26" s="46">
        <v>51850</v>
      </c>
      <c r="F26" s="46">
        <v>51850</v>
      </c>
      <c r="G26" s="56"/>
      <c r="H26" s="47"/>
      <c r="I26" s="46"/>
      <c r="J26" s="41" t="s">
        <v>161</v>
      </c>
    </row>
    <row r="27" spans="1:10" ht="25.5" hidden="1">
      <c r="A27" s="42">
        <v>8</v>
      </c>
      <c r="B27" s="43">
        <v>600</v>
      </c>
      <c r="C27" s="44">
        <v>60014</v>
      </c>
      <c r="D27" s="45" t="s">
        <v>168</v>
      </c>
      <c r="E27" s="46">
        <v>19276</v>
      </c>
      <c r="F27" s="46">
        <v>19276</v>
      </c>
      <c r="G27" s="56"/>
      <c r="H27" s="47"/>
      <c r="I27" s="46"/>
      <c r="J27" s="41" t="s">
        <v>161</v>
      </c>
    </row>
    <row r="28" spans="1:10" ht="25.5" hidden="1">
      <c r="A28" s="37">
        <v>9</v>
      </c>
      <c r="B28" s="43">
        <v>600</v>
      </c>
      <c r="C28" s="44">
        <v>60014</v>
      </c>
      <c r="D28" s="45" t="s">
        <v>169</v>
      </c>
      <c r="E28" s="46">
        <v>23180</v>
      </c>
      <c r="F28" s="46">
        <v>23180</v>
      </c>
      <c r="G28" s="56"/>
      <c r="H28" s="47"/>
      <c r="I28" s="46"/>
      <c r="J28" s="41" t="s">
        <v>161</v>
      </c>
    </row>
    <row r="29" spans="1:10" ht="72" customHeight="1" hidden="1">
      <c r="A29" s="42">
        <v>10</v>
      </c>
      <c r="B29" s="43">
        <v>600</v>
      </c>
      <c r="C29" s="44">
        <v>60014</v>
      </c>
      <c r="D29" s="45" t="s">
        <v>170</v>
      </c>
      <c r="E29" s="46">
        <f>F29+G29</f>
        <v>408929</v>
      </c>
      <c r="F29" s="46">
        <v>208929</v>
      </c>
      <c r="G29" s="46">
        <v>200000</v>
      </c>
      <c r="H29" s="47"/>
      <c r="I29" s="46"/>
      <c r="J29" s="41" t="s">
        <v>161</v>
      </c>
    </row>
    <row r="30" spans="1:10" ht="65.25" customHeight="1" hidden="1">
      <c r="A30" s="37">
        <v>11</v>
      </c>
      <c r="B30" s="43">
        <v>600</v>
      </c>
      <c r="C30" s="44">
        <v>60014</v>
      </c>
      <c r="D30" s="45" t="s">
        <v>171</v>
      </c>
      <c r="E30" s="46">
        <f>SUM(F30:I30)</f>
        <v>2442468</v>
      </c>
      <c r="F30" s="46">
        <f>1400392-948076</f>
        <v>452316</v>
      </c>
      <c r="G30" s="56"/>
      <c r="H30" s="47"/>
      <c r="I30" s="46">
        <v>1990152</v>
      </c>
      <c r="J30" s="41" t="s">
        <v>164</v>
      </c>
    </row>
    <row r="31" spans="1:10" ht="76.5" hidden="1">
      <c r="A31" s="42">
        <v>12</v>
      </c>
      <c r="B31" s="43">
        <v>600</v>
      </c>
      <c r="C31" s="44">
        <v>60014</v>
      </c>
      <c r="D31" s="45" t="s">
        <v>172</v>
      </c>
      <c r="E31" s="46">
        <v>483005</v>
      </c>
      <c r="F31" s="46">
        <v>144901</v>
      </c>
      <c r="G31" s="46"/>
      <c r="H31" s="47"/>
      <c r="I31" s="46">
        <v>338104</v>
      </c>
      <c r="J31" s="41" t="s">
        <v>164</v>
      </c>
    </row>
    <row r="32" spans="1:10" ht="38.25" hidden="1">
      <c r="A32" s="37">
        <v>13</v>
      </c>
      <c r="B32" s="43">
        <v>600</v>
      </c>
      <c r="C32" s="44">
        <v>60014</v>
      </c>
      <c r="D32" s="45" t="s">
        <v>173</v>
      </c>
      <c r="E32" s="46">
        <f>600000-595072</f>
        <v>4928</v>
      </c>
      <c r="F32" s="46">
        <v>4928</v>
      </c>
      <c r="G32" s="46"/>
      <c r="H32" s="47"/>
      <c r="I32" s="46"/>
      <c r="J32" s="41" t="s">
        <v>161</v>
      </c>
    </row>
    <row r="33" spans="1:10" ht="48" hidden="1">
      <c r="A33" s="42">
        <v>14</v>
      </c>
      <c r="B33" s="43">
        <v>700</v>
      </c>
      <c r="C33" s="44">
        <v>70005</v>
      </c>
      <c r="D33" s="45" t="s">
        <v>174</v>
      </c>
      <c r="E33" s="46">
        <v>138399</v>
      </c>
      <c r="F33" s="46">
        <v>138399</v>
      </c>
      <c r="G33" s="46"/>
      <c r="H33" s="47"/>
      <c r="I33" s="46"/>
      <c r="J33" s="41" t="s">
        <v>164</v>
      </c>
    </row>
    <row r="34" spans="1:10" ht="48">
      <c r="A34" s="71">
        <v>15</v>
      </c>
      <c r="B34" s="43">
        <v>750</v>
      </c>
      <c r="C34" s="44">
        <v>75020</v>
      </c>
      <c r="D34" s="45" t="s">
        <v>175</v>
      </c>
      <c r="E34" s="46">
        <v>275000</v>
      </c>
      <c r="F34" s="48">
        <v>275000</v>
      </c>
      <c r="G34" s="46"/>
      <c r="H34" s="47"/>
      <c r="I34" s="46"/>
      <c r="J34" s="41" t="s">
        <v>164</v>
      </c>
    </row>
    <row r="35" spans="1:10" ht="48" hidden="1">
      <c r="A35" s="42">
        <v>16</v>
      </c>
      <c r="B35" s="43">
        <v>750</v>
      </c>
      <c r="C35" s="44">
        <v>75020</v>
      </c>
      <c r="D35" s="45" t="s">
        <v>176</v>
      </c>
      <c r="E35" s="46">
        <v>261000</v>
      </c>
      <c r="F35" s="46">
        <v>261000</v>
      </c>
      <c r="G35" s="46"/>
      <c r="H35" s="47"/>
      <c r="I35" s="46"/>
      <c r="J35" s="41" t="s">
        <v>164</v>
      </c>
    </row>
    <row r="36" spans="1:10" s="57" customFormat="1" ht="51" hidden="1">
      <c r="A36" s="37">
        <v>17</v>
      </c>
      <c r="B36" s="43">
        <v>750</v>
      </c>
      <c r="C36" s="44">
        <v>75020</v>
      </c>
      <c r="D36" s="45" t="s">
        <v>177</v>
      </c>
      <c r="E36" s="46">
        <v>32176</v>
      </c>
      <c r="F36" s="46">
        <v>32176</v>
      </c>
      <c r="G36" s="46"/>
      <c r="H36" s="47"/>
      <c r="I36" s="46"/>
      <c r="J36" s="41" t="s">
        <v>164</v>
      </c>
    </row>
    <row r="37" spans="1:10" s="57" customFormat="1" ht="48" hidden="1">
      <c r="A37" s="42">
        <v>18</v>
      </c>
      <c r="B37" s="43">
        <v>750</v>
      </c>
      <c r="C37" s="44">
        <v>75020</v>
      </c>
      <c r="D37" s="45" t="s">
        <v>178</v>
      </c>
      <c r="E37" s="46">
        <v>60000</v>
      </c>
      <c r="F37" s="46">
        <v>60000</v>
      </c>
      <c r="G37" s="46"/>
      <c r="H37" s="47"/>
      <c r="I37" s="46"/>
      <c r="J37" s="41" t="s">
        <v>164</v>
      </c>
    </row>
    <row r="38" spans="1:10" s="57" customFormat="1" ht="51" hidden="1">
      <c r="A38" s="37">
        <v>19</v>
      </c>
      <c r="B38" s="43">
        <v>801</v>
      </c>
      <c r="C38" s="44">
        <v>80120</v>
      </c>
      <c r="D38" s="45" t="s">
        <v>179</v>
      </c>
      <c r="E38" s="46">
        <v>80000</v>
      </c>
      <c r="F38" s="46">
        <v>80000</v>
      </c>
      <c r="G38" s="46"/>
      <c r="H38" s="47"/>
      <c r="I38" s="46"/>
      <c r="J38" s="41" t="s">
        <v>164</v>
      </c>
    </row>
    <row r="39" spans="1:10" s="57" customFormat="1" ht="63.75" hidden="1">
      <c r="A39" s="42">
        <v>20</v>
      </c>
      <c r="B39" s="43">
        <v>801</v>
      </c>
      <c r="C39" s="44">
        <v>80120</v>
      </c>
      <c r="D39" s="45" t="s">
        <v>180</v>
      </c>
      <c r="E39" s="46">
        <v>2122846</v>
      </c>
      <c r="F39" s="46"/>
      <c r="G39" s="46">
        <v>318427</v>
      </c>
      <c r="H39" s="47"/>
      <c r="I39" s="46">
        <v>1804419</v>
      </c>
      <c r="J39" s="41" t="s">
        <v>164</v>
      </c>
    </row>
    <row r="40" spans="1:10" s="57" customFormat="1" ht="76.5" hidden="1">
      <c r="A40" s="37">
        <v>21</v>
      </c>
      <c r="B40" s="43">
        <v>801</v>
      </c>
      <c r="C40" s="44">
        <v>80130</v>
      </c>
      <c r="D40" s="45" t="s">
        <v>181</v>
      </c>
      <c r="E40" s="46">
        <v>100000</v>
      </c>
      <c r="F40" s="46">
        <v>100000</v>
      </c>
      <c r="G40" s="46"/>
      <c r="H40" s="47"/>
      <c r="I40" s="46"/>
      <c r="J40" s="41" t="s">
        <v>164</v>
      </c>
    </row>
    <row r="41" spans="1:10" s="57" customFormat="1" ht="82.5" customHeight="1" hidden="1">
      <c r="A41" s="42">
        <v>22</v>
      </c>
      <c r="B41" s="49">
        <v>801</v>
      </c>
      <c r="C41" s="50">
        <v>80130</v>
      </c>
      <c r="D41" s="51" t="s">
        <v>182</v>
      </c>
      <c r="E41" s="52">
        <f>F41</f>
        <v>844685</v>
      </c>
      <c r="F41" s="52">
        <f>1367928-523243</f>
        <v>844685</v>
      </c>
      <c r="G41" s="52"/>
      <c r="H41" s="54"/>
      <c r="I41" s="52"/>
      <c r="J41" s="41" t="s">
        <v>164</v>
      </c>
    </row>
    <row r="42" spans="1:10" s="57" customFormat="1" ht="63.75" hidden="1">
      <c r="A42" s="37">
        <v>23</v>
      </c>
      <c r="B42" s="49">
        <v>801</v>
      </c>
      <c r="C42" s="50">
        <v>80130</v>
      </c>
      <c r="D42" s="51" t="s">
        <v>183</v>
      </c>
      <c r="E42" s="52">
        <v>89129</v>
      </c>
      <c r="F42" s="52">
        <v>89129</v>
      </c>
      <c r="G42" s="52"/>
      <c r="H42" s="54"/>
      <c r="I42" s="52"/>
      <c r="J42" s="41" t="s">
        <v>164</v>
      </c>
    </row>
    <row r="43" spans="1:10" s="57" customFormat="1" ht="63.75" hidden="1">
      <c r="A43" s="42">
        <v>24</v>
      </c>
      <c r="B43" s="43">
        <v>801</v>
      </c>
      <c r="C43" s="44">
        <v>80130</v>
      </c>
      <c r="D43" s="45" t="s">
        <v>184</v>
      </c>
      <c r="E43" s="46">
        <v>1200000</v>
      </c>
      <c r="F43" s="46">
        <v>1200000</v>
      </c>
      <c r="G43" s="46"/>
      <c r="H43" s="47"/>
      <c r="I43" s="46"/>
      <c r="J43" s="41" t="s">
        <v>164</v>
      </c>
    </row>
    <row r="44" spans="1:10" s="57" customFormat="1" ht="51" hidden="1">
      <c r="A44" s="37">
        <v>25</v>
      </c>
      <c r="B44" s="43">
        <v>801</v>
      </c>
      <c r="C44" s="44">
        <v>80130</v>
      </c>
      <c r="D44" s="45" t="s">
        <v>185</v>
      </c>
      <c r="E44" s="46">
        <v>28792</v>
      </c>
      <c r="F44" s="46">
        <v>28792</v>
      </c>
      <c r="G44" s="46"/>
      <c r="H44" s="47"/>
      <c r="I44" s="46"/>
      <c r="J44" s="41" t="s">
        <v>164</v>
      </c>
    </row>
    <row r="45" spans="1:10" s="57" customFormat="1" ht="53.25" customHeight="1" hidden="1">
      <c r="A45" s="42">
        <v>26</v>
      </c>
      <c r="B45" s="43">
        <v>801</v>
      </c>
      <c r="C45" s="44">
        <v>80130</v>
      </c>
      <c r="D45" s="45" t="s">
        <v>186</v>
      </c>
      <c r="E45" s="46">
        <v>1506996</v>
      </c>
      <c r="F45" s="46">
        <v>16520</v>
      </c>
      <c r="G45" s="46">
        <v>1490476</v>
      </c>
      <c r="H45" s="47"/>
      <c r="I45" s="46"/>
      <c r="J45" s="41" t="s">
        <v>164</v>
      </c>
    </row>
    <row r="46" spans="1:10" ht="78" customHeight="1" hidden="1">
      <c r="A46" s="37">
        <v>27</v>
      </c>
      <c r="B46" s="43">
        <v>801</v>
      </c>
      <c r="C46" s="44">
        <v>80130</v>
      </c>
      <c r="D46" s="45" t="s">
        <v>187</v>
      </c>
      <c r="E46" s="46">
        <v>400000</v>
      </c>
      <c r="F46" s="46">
        <v>330000</v>
      </c>
      <c r="G46" s="46">
        <v>70000</v>
      </c>
      <c r="H46" s="47"/>
      <c r="I46" s="46"/>
      <c r="J46" s="41" t="s">
        <v>164</v>
      </c>
    </row>
    <row r="47" spans="1:10" ht="66.75" customHeight="1" hidden="1">
      <c r="A47" s="42">
        <v>28</v>
      </c>
      <c r="B47" s="43">
        <v>801</v>
      </c>
      <c r="C47" s="44">
        <v>80130</v>
      </c>
      <c r="D47" s="45" t="s">
        <v>188</v>
      </c>
      <c r="E47" s="46">
        <f>F47+G47+H47+I47</f>
        <v>0</v>
      </c>
      <c r="F47" s="46">
        <v>0</v>
      </c>
      <c r="G47" s="46">
        <v>0</v>
      </c>
      <c r="H47" s="47"/>
      <c r="I47" s="46">
        <v>0</v>
      </c>
      <c r="J47" s="41" t="s">
        <v>189</v>
      </c>
    </row>
    <row r="48" spans="1:10" ht="91.5" customHeight="1" hidden="1">
      <c r="A48" s="37">
        <v>29</v>
      </c>
      <c r="B48" s="43">
        <v>801</v>
      </c>
      <c r="C48" s="44">
        <v>80130</v>
      </c>
      <c r="D48" s="45" t="s">
        <v>190</v>
      </c>
      <c r="E48" s="46">
        <f>F48+G48+H48+I48</f>
        <v>935407</v>
      </c>
      <c r="F48" s="46">
        <f>489320-479966+130957</f>
        <v>140311</v>
      </c>
      <c r="G48" s="46">
        <v>0</v>
      </c>
      <c r="H48" s="47"/>
      <c r="I48" s="46">
        <v>795096</v>
      </c>
      <c r="J48" s="41" t="s">
        <v>164</v>
      </c>
    </row>
    <row r="49" spans="1:10" ht="83.25" customHeight="1">
      <c r="A49" s="58">
        <v>30</v>
      </c>
      <c r="B49" s="43">
        <v>854</v>
      </c>
      <c r="C49" s="44">
        <v>85407</v>
      </c>
      <c r="D49" s="45" t="s">
        <v>191</v>
      </c>
      <c r="E49" s="46">
        <f>F49+G49+H49+I49</f>
        <v>2100</v>
      </c>
      <c r="F49" s="46">
        <v>741</v>
      </c>
      <c r="G49" s="46"/>
      <c r="H49" s="47"/>
      <c r="I49" s="46">
        <v>1359</v>
      </c>
      <c r="J49" s="41" t="s">
        <v>164</v>
      </c>
    </row>
    <row r="50" spans="1:10" ht="113.25" customHeight="1" hidden="1">
      <c r="A50" s="37">
        <v>31</v>
      </c>
      <c r="B50" s="43">
        <v>801</v>
      </c>
      <c r="C50" s="44">
        <v>80140</v>
      </c>
      <c r="D50" s="45" t="s">
        <v>192</v>
      </c>
      <c r="E50" s="46">
        <f>F50+G50+H50+I50</f>
        <v>50800</v>
      </c>
      <c r="F50" s="46"/>
      <c r="G50" s="46">
        <v>7620</v>
      </c>
      <c r="H50" s="47"/>
      <c r="I50" s="46">
        <v>43180</v>
      </c>
      <c r="J50" s="41" t="s">
        <v>193</v>
      </c>
    </row>
    <row r="51" spans="1:10" ht="102" hidden="1">
      <c r="A51" s="42">
        <v>32</v>
      </c>
      <c r="B51" s="43">
        <v>851</v>
      </c>
      <c r="C51" s="44">
        <v>85111</v>
      </c>
      <c r="D51" s="45" t="s">
        <v>194</v>
      </c>
      <c r="E51" s="46">
        <v>600000</v>
      </c>
      <c r="F51" s="59">
        <v>600000</v>
      </c>
      <c r="G51" s="46"/>
      <c r="H51" s="47"/>
      <c r="I51" s="46"/>
      <c r="J51" s="41" t="s">
        <v>164</v>
      </c>
    </row>
    <row r="52" spans="1:10" ht="48" hidden="1">
      <c r="A52" s="37">
        <v>33</v>
      </c>
      <c r="B52" s="43">
        <v>852</v>
      </c>
      <c r="C52" s="44">
        <v>85202</v>
      </c>
      <c r="D52" s="45" t="s">
        <v>195</v>
      </c>
      <c r="E52" s="46">
        <v>1173151</v>
      </c>
      <c r="F52" s="48"/>
      <c r="G52" s="46">
        <v>175973</v>
      </c>
      <c r="H52" s="60"/>
      <c r="I52" s="46">
        <v>997178</v>
      </c>
      <c r="J52" s="41" t="s">
        <v>164</v>
      </c>
    </row>
    <row r="53" spans="1:10" ht="51" hidden="1">
      <c r="A53" s="42">
        <v>34</v>
      </c>
      <c r="B53" s="43">
        <v>852</v>
      </c>
      <c r="C53" s="44">
        <v>85202</v>
      </c>
      <c r="D53" s="45" t="s">
        <v>196</v>
      </c>
      <c r="E53" s="46">
        <v>4200000</v>
      </c>
      <c r="F53" s="46">
        <v>200000</v>
      </c>
      <c r="G53" s="46"/>
      <c r="H53" s="46">
        <v>4000000</v>
      </c>
      <c r="I53" s="61"/>
      <c r="J53" s="41" t="s">
        <v>164</v>
      </c>
    </row>
    <row r="54" spans="1:10" ht="63.75" hidden="1">
      <c r="A54" s="37">
        <v>35</v>
      </c>
      <c r="B54" s="43">
        <v>854</v>
      </c>
      <c r="C54" s="44">
        <v>85403</v>
      </c>
      <c r="D54" s="45" t="s">
        <v>197</v>
      </c>
      <c r="E54" s="46">
        <v>6515070</v>
      </c>
      <c r="F54" s="46"/>
      <c r="G54" s="46">
        <v>977261</v>
      </c>
      <c r="H54" s="47"/>
      <c r="I54" s="46">
        <v>5537809</v>
      </c>
      <c r="J54" s="41" t="s">
        <v>164</v>
      </c>
    </row>
    <row r="55" spans="1:10" ht="51" hidden="1">
      <c r="A55" s="42">
        <v>36</v>
      </c>
      <c r="B55" s="43">
        <v>921</v>
      </c>
      <c r="C55" s="44">
        <v>92104</v>
      </c>
      <c r="D55" s="45" t="s">
        <v>198</v>
      </c>
      <c r="E55" s="46">
        <v>9000</v>
      </c>
      <c r="F55" s="46">
        <v>9000</v>
      </c>
      <c r="G55" s="46"/>
      <c r="H55" s="47"/>
      <c r="I55" s="46"/>
      <c r="J55" s="41" t="s">
        <v>164</v>
      </c>
    </row>
    <row r="56" spans="1:10" ht="48">
      <c r="A56" s="71">
        <v>37</v>
      </c>
      <c r="B56" s="43">
        <v>921</v>
      </c>
      <c r="C56" s="44">
        <v>92195</v>
      </c>
      <c r="D56" s="45" t="s">
        <v>199</v>
      </c>
      <c r="E56" s="46">
        <v>300000</v>
      </c>
      <c r="F56" s="46"/>
      <c r="G56" s="46">
        <v>45000</v>
      </c>
      <c r="H56" s="47"/>
      <c r="I56" s="46">
        <v>255000</v>
      </c>
      <c r="J56" s="41" t="s">
        <v>164</v>
      </c>
    </row>
    <row r="57" spans="1:10" ht="69.75" customHeight="1" hidden="1">
      <c r="A57" s="42">
        <v>38</v>
      </c>
      <c r="B57" s="43">
        <v>600</v>
      </c>
      <c r="C57" s="44">
        <v>60014</v>
      </c>
      <c r="D57" s="45" t="s">
        <v>200</v>
      </c>
      <c r="E57" s="46">
        <v>40000</v>
      </c>
      <c r="F57" s="62"/>
      <c r="G57" s="46">
        <v>40000</v>
      </c>
      <c r="H57" s="47"/>
      <c r="I57" s="46"/>
      <c r="J57" s="63" t="s">
        <v>161</v>
      </c>
    </row>
    <row r="58" spans="1:10" ht="54" customHeight="1" hidden="1">
      <c r="A58" s="37">
        <v>39</v>
      </c>
      <c r="B58" s="43">
        <v>600</v>
      </c>
      <c r="C58" s="44">
        <v>60014</v>
      </c>
      <c r="D58" s="45" t="s">
        <v>201</v>
      </c>
      <c r="E58" s="46">
        <v>450000</v>
      </c>
      <c r="F58" s="62"/>
      <c r="G58" s="46">
        <v>450000</v>
      </c>
      <c r="H58" s="47"/>
      <c r="I58" s="46"/>
      <c r="J58" s="63" t="s">
        <v>161</v>
      </c>
    </row>
    <row r="59" spans="1:10" ht="81.75" customHeight="1" hidden="1">
      <c r="A59" s="42">
        <v>40</v>
      </c>
      <c r="B59" s="43">
        <v>600</v>
      </c>
      <c r="C59" s="44">
        <v>60014</v>
      </c>
      <c r="D59" s="45" t="s">
        <v>202</v>
      </c>
      <c r="E59" s="46">
        <v>40000</v>
      </c>
      <c r="F59" s="62"/>
      <c r="G59" s="46">
        <v>40000</v>
      </c>
      <c r="H59" s="47"/>
      <c r="I59" s="46"/>
      <c r="J59" s="63" t="s">
        <v>161</v>
      </c>
    </row>
    <row r="60" spans="1:10" ht="67.5" customHeight="1" hidden="1">
      <c r="A60" s="37">
        <v>41</v>
      </c>
      <c r="B60" s="43">
        <v>600</v>
      </c>
      <c r="C60" s="44">
        <v>60014</v>
      </c>
      <c r="D60" s="45" t="s">
        <v>203</v>
      </c>
      <c r="E60" s="46">
        <v>1154128</v>
      </c>
      <c r="F60" s="62"/>
      <c r="G60" s="46">
        <v>1154128</v>
      </c>
      <c r="H60" s="47"/>
      <c r="I60" s="46"/>
      <c r="J60" s="63" t="s">
        <v>161</v>
      </c>
    </row>
    <row r="61" spans="1:10" ht="108.75" customHeight="1" hidden="1">
      <c r="A61" s="42">
        <v>42</v>
      </c>
      <c r="B61" s="43">
        <v>600</v>
      </c>
      <c r="C61" s="44">
        <v>60014</v>
      </c>
      <c r="D61" s="45" t="s">
        <v>204</v>
      </c>
      <c r="E61" s="46">
        <v>35000</v>
      </c>
      <c r="F61" s="62"/>
      <c r="G61" s="46">
        <v>35000</v>
      </c>
      <c r="H61" s="47"/>
      <c r="I61" s="46"/>
      <c r="J61" s="63" t="s">
        <v>161</v>
      </c>
    </row>
    <row r="62" spans="1:10" ht="72" customHeight="1" hidden="1">
      <c r="A62" s="37">
        <v>43</v>
      </c>
      <c r="B62" s="43">
        <v>600</v>
      </c>
      <c r="C62" s="44">
        <v>60014</v>
      </c>
      <c r="D62" s="45" t="s">
        <v>205</v>
      </c>
      <c r="E62" s="46">
        <v>45000</v>
      </c>
      <c r="F62" s="62"/>
      <c r="G62" s="46">
        <v>45000</v>
      </c>
      <c r="H62" s="47"/>
      <c r="I62" s="46"/>
      <c r="J62" s="63" t="s">
        <v>161</v>
      </c>
    </row>
    <row r="63" spans="1:10" ht="94.5" customHeight="1" hidden="1">
      <c r="A63" s="42">
        <v>44</v>
      </c>
      <c r="B63" s="43">
        <v>600</v>
      </c>
      <c r="C63" s="44">
        <v>60014</v>
      </c>
      <c r="D63" s="45" t="s">
        <v>206</v>
      </c>
      <c r="E63" s="46">
        <v>20000</v>
      </c>
      <c r="F63" s="62"/>
      <c r="G63" s="46">
        <v>20000</v>
      </c>
      <c r="H63" s="47"/>
      <c r="I63" s="46"/>
      <c r="J63" s="63" t="s">
        <v>161</v>
      </c>
    </row>
    <row r="64" spans="1:10" ht="57.75" customHeight="1" hidden="1">
      <c r="A64" s="37">
        <v>45</v>
      </c>
      <c r="B64" s="43">
        <v>600</v>
      </c>
      <c r="C64" s="44">
        <v>60014</v>
      </c>
      <c r="D64" s="45" t="s">
        <v>207</v>
      </c>
      <c r="E64" s="46">
        <v>300000</v>
      </c>
      <c r="F64" s="46"/>
      <c r="G64" s="46">
        <v>300000</v>
      </c>
      <c r="H64" s="47"/>
      <c r="I64" s="46"/>
      <c r="J64" s="63" t="s">
        <v>161</v>
      </c>
    </row>
    <row r="65" spans="1:10" ht="68.25" customHeight="1" hidden="1">
      <c r="A65" s="42">
        <v>46</v>
      </c>
      <c r="B65" s="43">
        <v>600</v>
      </c>
      <c r="C65" s="44">
        <v>60014</v>
      </c>
      <c r="D65" s="45" t="s">
        <v>208</v>
      </c>
      <c r="E65" s="46">
        <v>100000</v>
      </c>
      <c r="F65" s="46"/>
      <c r="G65" s="46">
        <v>100000</v>
      </c>
      <c r="H65" s="47"/>
      <c r="I65" s="46"/>
      <c r="J65" s="63" t="s">
        <v>161</v>
      </c>
    </row>
    <row r="66" spans="1:10" ht="80.25" customHeight="1" hidden="1">
      <c r="A66" s="37">
        <v>47</v>
      </c>
      <c r="B66" s="43">
        <v>600</v>
      </c>
      <c r="C66" s="44">
        <v>60014</v>
      </c>
      <c r="D66" s="45" t="s">
        <v>209</v>
      </c>
      <c r="E66" s="46">
        <v>185000</v>
      </c>
      <c r="F66" s="46"/>
      <c r="G66" s="46">
        <v>185000</v>
      </c>
      <c r="H66" s="47"/>
      <c r="I66" s="46"/>
      <c r="J66" s="63" t="s">
        <v>161</v>
      </c>
    </row>
    <row r="67" spans="1:10" ht="54.75" customHeight="1" hidden="1">
      <c r="A67" s="42">
        <v>48</v>
      </c>
      <c r="B67" s="43">
        <v>600</v>
      </c>
      <c r="C67" s="44">
        <v>60014</v>
      </c>
      <c r="D67" s="45" t="s">
        <v>210</v>
      </c>
      <c r="E67" s="46">
        <v>70000</v>
      </c>
      <c r="F67" s="46"/>
      <c r="G67" s="46">
        <v>70000</v>
      </c>
      <c r="H67" s="47"/>
      <c r="I67" s="46"/>
      <c r="J67" s="63" t="s">
        <v>161</v>
      </c>
    </row>
    <row r="68" spans="1:10" ht="167.25" customHeight="1" hidden="1">
      <c r="A68" s="37">
        <v>49</v>
      </c>
      <c r="B68" s="43">
        <v>600</v>
      </c>
      <c r="C68" s="44">
        <v>60014</v>
      </c>
      <c r="D68" s="45" t="s">
        <v>211</v>
      </c>
      <c r="E68" s="46">
        <v>5000</v>
      </c>
      <c r="F68" s="46"/>
      <c r="G68" s="46">
        <v>5000</v>
      </c>
      <c r="H68" s="47"/>
      <c r="I68" s="46"/>
      <c r="J68" s="63" t="s">
        <v>161</v>
      </c>
    </row>
    <row r="69" spans="1:10" ht="87.75" customHeight="1" hidden="1">
      <c r="A69" s="42">
        <v>50</v>
      </c>
      <c r="B69" s="43">
        <v>600</v>
      </c>
      <c r="C69" s="44">
        <v>60014</v>
      </c>
      <c r="D69" s="45" t="s">
        <v>212</v>
      </c>
      <c r="E69" s="46">
        <v>2000000</v>
      </c>
      <c r="F69" s="46"/>
      <c r="G69" s="46">
        <v>1000000</v>
      </c>
      <c r="H69" s="47">
        <v>1000000</v>
      </c>
      <c r="I69" s="46"/>
      <c r="J69" s="63" t="s">
        <v>161</v>
      </c>
    </row>
    <row r="70" spans="1:10" ht="67.5" customHeight="1" hidden="1">
      <c r="A70" s="37">
        <v>51</v>
      </c>
      <c r="B70" s="43">
        <v>853</v>
      </c>
      <c r="C70" s="44">
        <v>85333</v>
      </c>
      <c r="D70" s="45" t="s">
        <v>213</v>
      </c>
      <c r="E70" s="46">
        <v>400000</v>
      </c>
      <c r="F70" s="46"/>
      <c r="G70" s="46"/>
      <c r="H70" s="47"/>
      <c r="I70" s="46">
        <v>400000</v>
      </c>
      <c r="J70" s="63" t="s">
        <v>214</v>
      </c>
    </row>
    <row r="71" spans="1:10" ht="144" customHeight="1" hidden="1">
      <c r="A71" s="42">
        <v>52</v>
      </c>
      <c r="B71" s="43">
        <v>801</v>
      </c>
      <c r="C71" s="44">
        <v>80130</v>
      </c>
      <c r="D71" s="45" t="s">
        <v>215</v>
      </c>
      <c r="E71" s="46">
        <v>661187</v>
      </c>
      <c r="F71" s="46">
        <v>661187</v>
      </c>
      <c r="G71" s="46"/>
      <c r="H71" s="47"/>
      <c r="I71" s="46"/>
      <c r="J71" s="63" t="s">
        <v>164</v>
      </c>
    </row>
    <row r="72" spans="1:10" ht="49.5" customHeight="1" hidden="1">
      <c r="A72" s="42">
        <v>53</v>
      </c>
      <c r="B72" s="43">
        <v>600</v>
      </c>
      <c r="C72" s="44">
        <v>60014</v>
      </c>
      <c r="D72" s="45" t="s">
        <v>216</v>
      </c>
      <c r="E72" s="46">
        <v>20000</v>
      </c>
      <c r="F72" s="46">
        <v>20000</v>
      </c>
      <c r="G72" s="46"/>
      <c r="H72" s="47"/>
      <c r="I72" s="46"/>
      <c r="J72" s="63" t="s">
        <v>161</v>
      </c>
    </row>
    <row r="73" spans="1:10" ht="49.5" customHeight="1" hidden="1">
      <c r="A73" s="42">
        <v>54</v>
      </c>
      <c r="B73" s="43">
        <v>750</v>
      </c>
      <c r="C73" s="44">
        <v>75020</v>
      </c>
      <c r="D73" s="45" t="s">
        <v>217</v>
      </c>
      <c r="E73" s="46">
        <v>4850</v>
      </c>
      <c r="F73" s="46">
        <v>4850</v>
      </c>
      <c r="G73" s="46"/>
      <c r="H73" s="47"/>
      <c r="I73" s="46"/>
      <c r="J73" s="63" t="s">
        <v>164</v>
      </c>
    </row>
    <row r="74" spans="1:10" ht="74.25" customHeight="1" hidden="1">
      <c r="A74" s="42">
        <v>55</v>
      </c>
      <c r="B74" s="43">
        <v>801</v>
      </c>
      <c r="C74" s="44">
        <v>80130</v>
      </c>
      <c r="D74" s="45" t="s">
        <v>218</v>
      </c>
      <c r="E74" s="46">
        <v>35240</v>
      </c>
      <c r="F74" s="46">
        <v>35240</v>
      </c>
      <c r="G74" s="46"/>
      <c r="H74" s="47"/>
      <c r="I74" s="46"/>
      <c r="J74" s="63" t="s">
        <v>219</v>
      </c>
    </row>
    <row r="75" spans="1:10" ht="81" customHeight="1" hidden="1">
      <c r="A75" s="42">
        <v>56</v>
      </c>
      <c r="B75" s="43">
        <v>750</v>
      </c>
      <c r="C75" s="44">
        <v>75020</v>
      </c>
      <c r="D75" s="45" t="s">
        <v>220</v>
      </c>
      <c r="E75" s="46">
        <v>5750</v>
      </c>
      <c r="F75" s="46">
        <v>5750</v>
      </c>
      <c r="G75" s="46"/>
      <c r="H75" s="47"/>
      <c r="I75" s="46"/>
      <c r="J75" s="63" t="s">
        <v>164</v>
      </c>
    </row>
    <row r="76" spans="1:10" ht="81" customHeight="1" hidden="1">
      <c r="A76" s="42">
        <v>57</v>
      </c>
      <c r="B76" s="43">
        <v>900</v>
      </c>
      <c r="C76" s="44">
        <v>90095</v>
      </c>
      <c r="D76" s="45" t="s">
        <v>221</v>
      </c>
      <c r="E76" s="46">
        <v>53261</v>
      </c>
      <c r="F76" s="46">
        <v>53261</v>
      </c>
      <c r="G76" s="46"/>
      <c r="H76" s="47"/>
      <c r="I76" s="46"/>
      <c r="J76" s="63" t="s">
        <v>164</v>
      </c>
    </row>
    <row r="77" spans="1:10" s="66" customFormat="1" ht="12.75">
      <c r="A77" s="199" t="s">
        <v>222</v>
      </c>
      <c r="B77" s="200"/>
      <c r="C77" s="200"/>
      <c r="D77" s="201"/>
      <c r="E77" s="64">
        <f>SUM(E20:E76)</f>
        <v>38603088</v>
      </c>
      <c r="F77" s="64">
        <f>SUM(F20:F76)</f>
        <v>7931906</v>
      </c>
      <c r="G77" s="64">
        <f>SUM(G20:G74)</f>
        <v>7983885</v>
      </c>
      <c r="H77" s="64">
        <f>SUM(H20:H74)</f>
        <v>5000000</v>
      </c>
      <c r="I77" s="64">
        <f>SUM(I20:I74)</f>
        <v>17687297</v>
      </c>
      <c r="J77" s="65"/>
    </row>
    <row r="78" spans="1:10" ht="12.75">
      <c r="A78" s="202" t="s">
        <v>223</v>
      </c>
      <c r="B78" s="203"/>
      <c r="C78" s="203"/>
      <c r="D78" s="203"/>
      <c r="E78" s="203"/>
      <c r="F78" s="203"/>
      <c r="G78" s="203"/>
      <c r="H78" s="203"/>
      <c r="I78" s="203"/>
      <c r="J78" s="204"/>
    </row>
    <row r="79" spans="1:10" ht="102" hidden="1">
      <c r="A79" s="37">
        <v>1</v>
      </c>
      <c r="B79" s="38">
        <v>600</v>
      </c>
      <c r="C79" s="37">
        <v>60014</v>
      </c>
      <c r="D79" s="39" t="s">
        <v>160</v>
      </c>
      <c r="E79" s="40">
        <v>26000</v>
      </c>
      <c r="F79" s="40">
        <v>26000</v>
      </c>
      <c r="G79" s="40"/>
      <c r="H79" s="40"/>
      <c r="I79" s="40"/>
      <c r="J79" s="41" t="s">
        <v>161</v>
      </c>
    </row>
    <row r="80" spans="1:10" ht="55.5" customHeight="1" hidden="1">
      <c r="A80" s="42">
        <v>2</v>
      </c>
      <c r="B80" s="43">
        <v>600</v>
      </c>
      <c r="C80" s="44">
        <v>60014</v>
      </c>
      <c r="D80" s="45" t="s">
        <v>162</v>
      </c>
      <c r="E80" s="46">
        <f>SUM(F80:I80)</f>
        <v>324156</v>
      </c>
      <c r="F80" s="46">
        <v>24156</v>
      </c>
      <c r="G80" s="46">
        <v>300000</v>
      </c>
      <c r="H80" s="47"/>
      <c r="I80" s="46"/>
      <c r="J80" s="41" t="s">
        <v>161</v>
      </c>
    </row>
    <row r="81" spans="1:10" ht="51" hidden="1">
      <c r="A81" s="37">
        <v>3</v>
      </c>
      <c r="B81" s="43">
        <v>600</v>
      </c>
      <c r="C81" s="44">
        <v>60014</v>
      </c>
      <c r="D81" s="45" t="s">
        <v>163</v>
      </c>
      <c r="E81" s="46">
        <f>SUM(F81:I81)</f>
        <v>2000000</v>
      </c>
      <c r="F81" s="46">
        <v>20000</v>
      </c>
      <c r="G81" s="48">
        <v>280000</v>
      </c>
      <c r="H81" s="47"/>
      <c r="I81" s="46">
        <v>1700000</v>
      </c>
      <c r="J81" s="41" t="s">
        <v>164</v>
      </c>
    </row>
    <row r="82" spans="1:10" ht="51" hidden="1">
      <c r="A82" s="42">
        <v>4</v>
      </c>
      <c r="B82" s="43">
        <v>600</v>
      </c>
      <c r="C82" s="44">
        <v>60014</v>
      </c>
      <c r="D82" s="45" t="s">
        <v>163</v>
      </c>
      <c r="E82" s="46">
        <v>1358720</v>
      </c>
      <c r="F82" s="46">
        <v>1358720</v>
      </c>
      <c r="G82" s="48"/>
      <c r="H82" s="47"/>
      <c r="I82" s="46"/>
      <c r="J82" s="41" t="s">
        <v>161</v>
      </c>
    </row>
    <row r="83" spans="1:10" ht="38.25" hidden="1">
      <c r="A83" s="37">
        <v>5</v>
      </c>
      <c r="B83" s="49">
        <v>600</v>
      </c>
      <c r="C83" s="50">
        <v>60014</v>
      </c>
      <c r="D83" s="51" t="s">
        <v>165</v>
      </c>
      <c r="E83" s="52">
        <v>4500000</v>
      </c>
      <c r="F83" s="53"/>
      <c r="G83" s="52">
        <v>675000</v>
      </c>
      <c r="H83" s="54"/>
      <c r="I83" s="52">
        <v>3825000</v>
      </c>
      <c r="J83" s="55" t="s">
        <v>161</v>
      </c>
    </row>
    <row r="84" spans="1:10" ht="38.25" hidden="1">
      <c r="A84" s="42">
        <v>6</v>
      </c>
      <c r="B84" s="43">
        <v>600</v>
      </c>
      <c r="C84" s="44">
        <v>60014</v>
      </c>
      <c r="D84" s="45" t="s">
        <v>166</v>
      </c>
      <c r="E84" s="46">
        <v>411609</v>
      </c>
      <c r="F84" s="46">
        <v>411609</v>
      </c>
      <c r="G84" s="46"/>
      <c r="H84" s="47"/>
      <c r="I84" s="46"/>
      <c r="J84" s="41" t="s">
        <v>161</v>
      </c>
    </row>
    <row r="85" spans="1:10" ht="38.25" hidden="1">
      <c r="A85" s="37">
        <v>7</v>
      </c>
      <c r="B85" s="43">
        <v>600</v>
      </c>
      <c r="C85" s="44">
        <v>60014</v>
      </c>
      <c r="D85" s="45" t="s">
        <v>167</v>
      </c>
      <c r="E85" s="46">
        <v>51850</v>
      </c>
      <c r="F85" s="46">
        <v>51850</v>
      </c>
      <c r="G85" s="56"/>
      <c r="H85" s="47"/>
      <c r="I85" s="46"/>
      <c r="J85" s="41" t="s">
        <v>161</v>
      </c>
    </row>
    <row r="86" spans="1:10" ht="25.5" hidden="1">
      <c r="A86" s="42">
        <v>8</v>
      </c>
      <c r="B86" s="43">
        <v>600</v>
      </c>
      <c r="C86" s="44">
        <v>60014</v>
      </c>
      <c r="D86" s="45" t="s">
        <v>168</v>
      </c>
      <c r="E86" s="46">
        <v>19276</v>
      </c>
      <c r="F86" s="46">
        <v>19276</v>
      </c>
      <c r="G86" s="56"/>
      <c r="H86" s="47"/>
      <c r="I86" s="46"/>
      <c r="J86" s="41" t="s">
        <v>161</v>
      </c>
    </row>
    <row r="87" spans="1:10" ht="25.5" hidden="1">
      <c r="A87" s="37">
        <v>9</v>
      </c>
      <c r="B87" s="43">
        <v>600</v>
      </c>
      <c r="C87" s="44">
        <v>60014</v>
      </c>
      <c r="D87" s="45" t="s">
        <v>169</v>
      </c>
      <c r="E87" s="46">
        <v>23180</v>
      </c>
      <c r="F87" s="46">
        <v>23180</v>
      </c>
      <c r="G87" s="56"/>
      <c r="H87" s="47"/>
      <c r="I87" s="46"/>
      <c r="J87" s="41" t="s">
        <v>161</v>
      </c>
    </row>
    <row r="88" spans="1:10" ht="72" customHeight="1" hidden="1">
      <c r="A88" s="42">
        <v>10</v>
      </c>
      <c r="B88" s="43">
        <v>600</v>
      </c>
      <c r="C88" s="44">
        <v>60014</v>
      </c>
      <c r="D88" s="45" t="s">
        <v>170</v>
      </c>
      <c r="E88" s="46">
        <f>F88+G88</f>
        <v>408929</v>
      </c>
      <c r="F88" s="46">
        <v>208929</v>
      </c>
      <c r="G88" s="46">
        <v>200000</v>
      </c>
      <c r="H88" s="47"/>
      <c r="I88" s="46"/>
      <c r="J88" s="41" t="s">
        <v>161</v>
      </c>
    </row>
    <row r="89" spans="1:10" ht="65.25" customHeight="1" hidden="1">
      <c r="A89" s="37">
        <v>11</v>
      </c>
      <c r="B89" s="43">
        <v>600</v>
      </c>
      <c r="C89" s="44">
        <v>60014</v>
      </c>
      <c r="D89" s="45" t="s">
        <v>171</v>
      </c>
      <c r="E89" s="46">
        <f>SUM(F89:I89)</f>
        <v>2442468</v>
      </c>
      <c r="F89" s="46">
        <f>1400392-948076</f>
        <v>452316</v>
      </c>
      <c r="G89" s="56"/>
      <c r="H89" s="47"/>
      <c r="I89" s="46">
        <v>1990152</v>
      </c>
      <c r="J89" s="41" t="s">
        <v>164</v>
      </c>
    </row>
    <row r="90" spans="1:10" ht="76.5" hidden="1">
      <c r="A90" s="42">
        <v>12</v>
      </c>
      <c r="B90" s="43">
        <v>600</v>
      </c>
      <c r="C90" s="44">
        <v>60014</v>
      </c>
      <c r="D90" s="45" t="s">
        <v>172</v>
      </c>
      <c r="E90" s="46">
        <v>483005</v>
      </c>
      <c r="F90" s="46">
        <v>144901</v>
      </c>
      <c r="G90" s="46"/>
      <c r="H90" s="47"/>
      <c r="I90" s="46">
        <v>338104</v>
      </c>
      <c r="J90" s="41" t="s">
        <v>164</v>
      </c>
    </row>
    <row r="91" spans="1:10" ht="38.25" hidden="1">
      <c r="A91" s="37">
        <v>13</v>
      </c>
      <c r="B91" s="43">
        <v>600</v>
      </c>
      <c r="C91" s="44">
        <v>60014</v>
      </c>
      <c r="D91" s="45" t="s">
        <v>173</v>
      </c>
      <c r="E91" s="46">
        <f>600000-595072</f>
        <v>4928</v>
      </c>
      <c r="F91" s="46">
        <v>4928</v>
      </c>
      <c r="G91" s="46"/>
      <c r="H91" s="47"/>
      <c r="I91" s="46"/>
      <c r="J91" s="41" t="s">
        <v>161</v>
      </c>
    </row>
    <row r="92" spans="1:10" ht="48" hidden="1">
      <c r="A92" s="42">
        <v>14</v>
      </c>
      <c r="B92" s="43">
        <v>700</v>
      </c>
      <c r="C92" s="44">
        <v>70005</v>
      </c>
      <c r="D92" s="45" t="s">
        <v>174</v>
      </c>
      <c r="E92" s="46">
        <v>138399</v>
      </c>
      <c r="F92" s="46">
        <v>138399</v>
      </c>
      <c r="G92" s="46"/>
      <c r="H92" s="47"/>
      <c r="I92" s="46"/>
      <c r="J92" s="41" t="s">
        <v>164</v>
      </c>
    </row>
    <row r="93" spans="1:10" ht="48">
      <c r="A93" s="71">
        <v>15</v>
      </c>
      <c r="B93" s="43">
        <v>750</v>
      </c>
      <c r="C93" s="44">
        <v>75020</v>
      </c>
      <c r="D93" s="45" t="s">
        <v>175</v>
      </c>
      <c r="E93" s="46">
        <v>233400</v>
      </c>
      <c r="F93" s="48">
        <v>233400</v>
      </c>
      <c r="G93" s="46"/>
      <c r="H93" s="47"/>
      <c r="I93" s="46"/>
      <c r="J93" s="41" t="s">
        <v>164</v>
      </c>
    </row>
    <row r="94" spans="1:10" ht="48" hidden="1">
      <c r="A94" s="42">
        <v>16</v>
      </c>
      <c r="B94" s="43">
        <v>750</v>
      </c>
      <c r="C94" s="44">
        <v>75020</v>
      </c>
      <c r="D94" s="45" t="s">
        <v>176</v>
      </c>
      <c r="E94" s="46">
        <v>261000</v>
      </c>
      <c r="F94" s="46">
        <v>261000</v>
      </c>
      <c r="G94" s="46"/>
      <c r="H94" s="47"/>
      <c r="I94" s="46"/>
      <c r="J94" s="41" t="s">
        <v>164</v>
      </c>
    </row>
    <row r="95" spans="1:10" s="57" customFormat="1" ht="51" hidden="1">
      <c r="A95" s="37">
        <v>17</v>
      </c>
      <c r="B95" s="43">
        <v>750</v>
      </c>
      <c r="C95" s="44">
        <v>75020</v>
      </c>
      <c r="D95" s="45" t="s">
        <v>177</v>
      </c>
      <c r="E95" s="46">
        <v>32176</v>
      </c>
      <c r="F95" s="46">
        <v>32176</v>
      </c>
      <c r="G95" s="46"/>
      <c r="H95" s="47"/>
      <c r="I95" s="46"/>
      <c r="J95" s="41" t="s">
        <v>164</v>
      </c>
    </row>
    <row r="96" spans="1:10" s="57" customFormat="1" ht="48" hidden="1">
      <c r="A96" s="42">
        <v>18</v>
      </c>
      <c r="B96" s="43">
        <v>750</v>
      </c>
      <c r="C96" s="44">
        <v>75020</v>
      </c>
      <c r="D96" s="45" t="s">
        <v>178</v>
      </c>
      <c r="E96" s="46">
        <v>60000</v>
      </c>
      <c r="F96" s="46">
        <v>60000</v>
      </c>
      <c r="G96" s="46"/>
      <c r="H96" s="47"/>
      <c r="I96" s="46"/>
      <c r="J96" s="41" t="s">
        <v>164</v>
      </c>
    </row>
    <row r="97" spans="1:10" s="57" customFormat="1" ht="51" hidden="1">
      <c r="A97" s="37">
        <v>19</v>
      </c>
      <c r="B97" s="43">
        <v>801</v>
      </c>
      <c r="C97" s="44">
        <v>80120</v>
      </c>
      <c r="D97" s="45" t="s">
        <v>179</v>
      </c>
      <c r="E97" s="46">
        <v>80000</v>
      </c>
      <c r="F97" s="46">
        <v>80000</v>
      </c>
      <c r="G97" s="46"/>
      <c r="H97" s="47"/>
      <c r="I97" s="46"/>
      <c r="J97" s="41" t="s">
        <v>164</v>
      </c>
    </row>
    <row r="98" spans="1:10" s="57" customFormat="1" ht="63.75" hidden="1">
      <c r="A98" s="42">
        <v>20</v>
      </c>
      <c r="B98" s="43">
        <v>801</v>
      </c>
      <c r="C98" s="44">
        <v>80120</v>
      </c>
      <c r="D98" s="45" t="s">
        <v>180</v>
      </c>
      <c r="E98" s="46">
        <v>2122846</v>
      </c>
      <c r="F98" s="46"/>
      <c r="G98" s="46">
        <v>318427</v>
      </c>
      <c r="H98" s="47"/>
      <c r="I98" s="46">
        <v>1804419</v>
      </c>
      <c r="J98" s="41" t="s">
        <v>164</v>
      </c>
    </row>
    <row r="99" spans="1:10" s="57" customFormat="1" ht="76.5" hidden="1">
      <c r="A99" s="37">
        <v>21</v>
      </c>
      <c r="B99" s="43">
        <v>801</v>
      </c>
      <c r="C99" s="44">
        <v>80130</v>
      </c>
      <c r="D99" s="45" t="s">
        <v>181</v>
      </c>
      <c r="E99" s="46">
        <v>100000</v>
      </c>
      <c r="F99" s="46">
        <v>100000</v>
      </c>
      <c r="G99" s="46"/>
      <c r="H99" s="47"/>
      <c r="I99" s="46"/>
      <c r="J99" s="41" t="s">
        <v>164</v>
      </c>
    </row>
    <row r="100" spans="1:10" s="57" customFormat="1" ht="82.5" customHeight="1" hidden="1">
      <c r="A100" s="42">
        <v>22</v>
      </c>
      <c r="B100" s="49">
        <v>801</v>
      </c>
      <c r="C100" s="50">
        <v>80130</v>
      </c>
      <c r="D100" s="51" t="s">
        <v>182</v>
      </c>
      <c r="E100" s="52">
        <f>F100</f>
        <v>844685</v>
      </c>
      <c r="F100" s="52">
        <f>1367928-523243</f>
        <v>844685</v>
      </c>
      <c r="G100" s="52"/>
      <c r="H100" s="54"/>
      <c r="I100" s="52"/>
      <c r="J100" s="41" t="s">
        <v>164</v>
      </c>
    </row>
    <row r="101" spans="1:10" s="57" customFormat="1" ht="63.75" hidden="1">
      <c r="A101" s="37">
        <v>23</v>
      </c>
      <c r="B101" s="49">
        <v>801</v>
      </c>
      <c r="C101" s="50">
        <v>80130</v>
      </c>
      <c r="D101" s="51" t="s">
        <v>183</v>
      </c>
      <c r="E101" s="52">
        <v>89129</v>
      </c>
      <c r="F101" s="52">
        <v>89129</v>
      </c>
      <c r="G101" s="52"/>
      <c r="H101" s="54"/>
      <c r="I101" s="52"/>
      <c r="J101" s="41" t="s">
        <v>164</v>
      </c>
    </row>
    <row r="102" spans="1:10" s="57" customFormat="1" ht="63.75" hidden="1">
      <c r="A102" s="42">
        <v>24</v>
      </c>
      <c r="B102" s="43">
        <v>801</v>
      </c>
      <c r="C102" s="44">
        <v>80130</v>
      </c>
      <c r="D102" s="45" t="s">
        <v>184</v>
      </c>
      <c r="E102" s="46">
        <v>1200000</v>
      </c>
      <c r="F102" s="46">
        <v>1200000</v>
      </c>
      <c r="G102" s="46"/>
      <c r="H102" s="47"/>
      <c r="I102" s="46"/>
      <c r="J102" s="41" t="s">
        <v>164</v>
      </c>
    </row>
    <row r="103" spans="1:10" s="57" customFormat="1" ht="51" hidden="1">
      <c r="A103" s="37">
        <v>25</v>
      </c>
      <c r="B103" s="43">
        <v>801</v>
      </c>
      <c r="C103" s="44">
        <v>80130</v>
      </c>
      <c r="D103" s="45" t="s">
        <v>185</v>
      </c>
      <c r="E103" s="46">
        <v>28792</v>
      </c>
      <c r="F103" s="46">
        <v>28792</v>
      </c>
      <c r="G103" s="46"/>
      <c r="H103" s="47"/>
      <c r="I103" s="46"/>
      <c r="J103" s="41" t="s">
        <v>164</v>
      </c>
    </row>
    <row r="104" spans="1:10" s="57" customFormat="1" ht="53.25" customHeight="1" hidden="1">
      <c r="A104" s="42">
        <v>26</v>
      </c>
      <c r="B104" s="43">
        <v>801</v>
      </c>
      <c r="C104" s="44">
        <v>80130</v>
      </c>
      <c r="D104" s="45" t="s">
        <v>186</v>
      </c>
      <c r="E104" s="46">
        <v>1506996</v>
      </c>
      <c r="F104" s="46">
        <v>16520</v>
      </c>
      <c r="G104" s="46">
        <v>1490476</v>
      </c>
      <c r="H104" s="47"/>
      <c r="I104" s="46"/>
      <c r="J104" s="41" t="s">
        <v>164</v>
      </c>
    </row>
    <row r="105" spans="1:10" ht="78" customHeight="1" hidden="1">
      <c r="A105" s="37">
        <v>27</v>
      </c>
      <c r="B105" s="43">
        <v>801</v>
      </c>
      <c r="C105" s="44">
        <v>80130</v>
      </c>
      <c r="D105" s="45" t="s">
        <v>187</v>
      </c>
      <c r="E105" s="46">
        <v>400000</v>
      </c>
      <c r="F105" s="46">
        <v>330000</v>
      </c>
      <c r="G105" s="46">
        <v>70000</v>
      </c>
      <c r="H105" s="47"/>
      <c r="I105" s="46"/>
      <c r="J105" s="41" t="s">
        <v>164</v>
      </c>
    </row>
    <row r="106" spans="1:10" ht="66.75" customHeight="1" hidden="1">
      <c r="A106" s="42">
        <v>28</v>
      </c>
      <c r="B106" s="43">
        <v>801</v>
      </c>
      <c r="C106" s="44">
        <v>80130</v>
      </c>
      <c r="D106" s="45" t="s">
        <v>188</v>
      </c>
      <c r="E106" s="46">
        <f>F106+G106+H106+I106</f>
        <v>0</v>
      </c>
      <c r="F106" s="46">
        <v>0</v>
      </c>
      <c r="G106" s="46">
        <v>0</v>
      </c>
      <c r="H106" s="47"/>
      <c r="I106" s="46">
        <v>0</v>
      </c>
      <c r="J106" s="41" t="s">
        <v>189</v>
      </c>
    </row>
    <row r="107" spans="1:10" ht="91.5" customHeight="1" hidden="1">
      <c r="A107" s="37">
        <v>29</v>
      </c>
      <c r="B107" s="43">
        <v>801</v>
      </c>
      <c r="C107" s="44">
        <v>80130</v>
      </c>
      <c r="D107" s="45" t="s">
        <v>190</v>
      </c>
      <c r="E107" s="46">
        <f>F107+G107+H107+I107</f>
        <v>935407</v>
      </c>
      <c r="F107" s="46">
        <f>489320-479966+130957</f>
        <v>140311</v>
      </c>
      <c r="G107" s="46">
        <v>0</v>
      </c>
      <c r="H107" s="47"/>
      <c r="I107" s="46">
        <v>795096</v>
      </c>
      <c r="J107" s="41" t="s">
        <v>164</v>
      </c>
    </row>
    <row r="108" spans="1:10" ht="83.25" customHeight="1">
      <c r="A108" s="58">
        <v>30</v>
      </c>
      <c r="B108" s="43">
        <v>854</v>
      </c>
      <c r="C108" s="44">
        <v>85407</v>
      </c>
      <c r="D108" s="45" t="s">
        <v>191</v>
      </c>
      <c r="E108" s="46">
        <f>F108+G108+H108+I108</f>
        <v>2100</v>
      </c>
      <c r="F108" s="46">
        <v>721</v>
      </c>
      <c r="G108" s="46"/>
      <c r="H108" s="47"/>
      <c r="I108" s="46">
        <v>1379</v>
      </c>
      <c r="J108" s="41" t="s">
        <v>164</v>
      </c>
    </row>
    <row r="109" spans="1:10" ht="113.25" customHeight="1" hidden="1">
      <c r="A109" s="37">
        <v>31</v>
      </c>
      <c r="B109" s="43">
        <v>801</v>
      </c>
      <c r="C109" s="44">
        <v>80140</v>
      </c>
      <c r="D109" s="45" t="s">
        <v>192</v>
      </c>
      <c r="E109" s="46">
        <f>F109+G109+H109+I109</f>
        <v>50800</v>
      </c>
      <c r="F109" s="46"/>
      <c r="G109" s="46">
        <v>7620</v>
      </c>
      <c r="H109" s="47"/>
      <c r="I109" s="46">
        <v>43180</v>
      </c>
      <c r="J109" s="41" t="s">
        <v>193</v>
      </c>
    </row>
    <row r="110" spans="1:10" ht="102" hidden="1">
      <c r="A110" s="42">
        <v>32</v>
      </c>
      <c r="B110" s="43">
        <v>851</v>
      </c>
      <c r="C110" s="44">
        <v>85111</v>
      </c>
      <c r="D110" s="45" t="s">
        <v>194</v>
      </c>
      <c r="E110" s="46">
        <v>600000</v>
      </c>
      <c r="F110" s="59">
        <v>600000</v>
      </c>
      <c r="G110" s="46"/>
      <c r="H110" s="47"/>
      <c r="I110" s="46"/>
      <c r="J110" s="41" t="s">
        <v>164</v>
      </c>
    </row>
    <row r="111" spans="1:10" ht="48" hidden="1">
      <c r="A111" s="37">
        <v>33</v>
      </c>
      <c r="B111" s="43">
        <v>852</v>
      </c>
      <c r="C111" s="44">
        <v>85202</v>
      </c>
      <c r="D111" s="45" t="s">
        <v>195</v>
      </c>
      <c r="E111" s="46">
        <v>1173151</v>
      </c>
      <c r="F111" s="48"/>
      <c r="G111" s="46">
        <v>175973</v>
      </c>
      <c r="H111" s="60"/>
      <c r="I111" s="46">
        <v>997178</v>
      </c>
      <c r="J111" s="41" t="s">
        <v>164</v>
      </c>
    </row>
    <row r="112" spans="1:10" ht="51" hidden="1">
      <c r="A112" s="42">
        <v>34</v>
      </c>
      <c r="B112" s="43">
        <v>852</v>
      </c>
      <c r="C112" s="44">
        <v>85202</v>
      </c>
      <c r="D112" s="45" t="s">
        <v>196</v>
      </c>
      <c r="E112" s="46">
        <v>4200000</v>
      </c>
      <c r="F112" s="46">
        <v>200000</v>
      </c>
      <c r="G112" s="46"/>
      <c r="H112" s="46">
        <v>4000000</v>
      </c>
      <c r="I112" s="61"/>
      <c r="J112" s="41" t="s">
        <v>164</v>
      </c>
    </row>
    <row r="113" spans="1:10" ht="63.75" hidden="1">
      <c r="A113" s="37">
        <v>35</v>
      </c>
      <c r="B113" s="43">
        <v>854</v>
      </c>
      <c r="C113" s="44">
        <v>85403</v>
      </c>
      <c r="D113" s="45" t="s">
        <v>197</v>
      </c>
      <c r="E113" s="46">
        <v>6515070</v>
      </c>
      <c r="F113" s="46"/>
      <c r="G113" s="46">
        <v>977261</v>
      </c>
      <c r="H113" s="47"/>
      <c r="I113" s="46">
        <v>5537809</v>
      </c>
      <c r="J113" s="41" t="s">
        <v>164</v>
      </c>
    </row>
    <row r="114" spans="1:10" ht="51" hidden="1">
      <c r="A114" s="42">
        <v>36</v>
      </c>
      <c r="B114" s="43">
        <v>921</v>
      </c>
      <c r="C114" s="44">
        <v>92104</v>
      </c>
      <c r="D114" s="45" t="s">
        <v>198</v>
      </c>
      <c r="E114" s="46">
        <v>9000</v>
      </c>
      <c r="F114" s="46">
        <v>9000</v>
      </c>
      <c r="G114" s="46"/>
      <c r="H114" s="47"/>
      <c r="I114" s="46"/>
      <c r="J114" s="41" t="s">
        <v>164</v>
      </c>
    </row>
    <row r="115" spans="1:10" ht="37.5" customHeight="1">
      <c r="A115" s="71">
        <v>37</v>
      </c>
      <c r="B115" s="43">
        <v>921</v>
      </c>
      <c r="C115" s="44">
        <v>92195</v>
      </c>
      <c r="D115" s="45" t="s">
        <v>377</v>
      </c>
      <c r="E115" s="46">
        <v>341600</v>
      </c>
      <c r="F115" s="46">
        <v>6240</v>
      </c>
      <c r="G115" s="46">
        <v>45000</v>
      </c>
      <c r="H115" s="47"/>
      <c r="I115" s="46">
        <v>290360</v>
      </c>
      <c r="J115" s="41" t="s">
        <v>164</v>
      </c>
    </row>
    <row r="116" spans="1:10" ht="69.75" customHeight="1" hidden="1">
      <c r="A116" s="42">
        <v>38</v>
      </c>
      <c r="B116" s="43">
        <v>600</v>
      </c>
      <c r="C116" s="44">
        <v>60014</v>
      </c>
      <c r="D116" s="45" t="s">
        <v>200</v>
      </c>
      <c r="E116" s="46">
        <v>40000</v>
      </c>
      <c r="F116" s="62"/>
      <c r="G116" s="46">
        <v>40000</v>
      </c>
      <c r="H116" s="47"/>
      <c r="I116" s="46"/>
      <c r="J116" s="63" t="s">
        <v>161</v>
      </c>
    </row>
    <row r="117" spans="1:10" ht="54" customHeight="1" hidden="1">
      <c r="A117" s="37">
        <v>39</v>
      </c>
      <c r="B117" s="43">
        <v>600</v>
      </c>
      <c r="C117" s="44">
        <v>60014</v>
      </c>
      <c r="D117" s="45" t="s">
        <v>201</v>
      </c>
      <c r="E117" s="46">
        <v>450000</v>
      </c>
      <c r="F117" s="62"/>
      <c r="G117" s="46">
        <v>450000</v>
      </c>
      <c r="H117" s="47"/>
      <c r="I117" s="46"/>
      <c r="J117" s="63" t="s">
        <v>161</v>
      </c>
    </row>
    <row r="118" spans="1:10" ht="81.75" customHeight="1" hidden="1">
      <c r="A118" s="42">
        <v>40</v>
      </c>
      <c r="B118" s="43">
        <v>600</v>
      </c>
      <c r="C118" s="44">
        <v>60014</v>
      </c>
      <c r="D118" s="45" t="s">
        <v>202</v>
      </c>
      <c r="E118" s="46">
        <v>40000</v>
      </c>
      <c r="F118" s="62"/>
      <c r="G118" s="46">
        <v>40000</v>
      </c>
      <c r="H118" s="47"/>
      <c r="I118" s="46"/>
      <c r="J118" s="63" t="s">
        <v>161</v>
      </c>
    </row>
    <row r="119" spans="1:10" ht="67.5" customHeight="1" hidden="1">
      <c r="A119" s="37">
        <v>41</v>
      </c>
      <c r="B119" s="43">
        <v>600</v>
      </c>
      <c r="C119" s="44">
        <v>60014</v>
      </c>
      <c r="D119" s="45" t="s">
        <v>203</v>
      </c>
      <c r="E119" s="46">
        <v>1154128</v>
      </c>
      <c r="F119" s="62"/>
      <c r="G119" s="46">
        <v>1154128</v>
      </c>
      <c r="H119" s="47"/>
      <c r="I119" s="46"/>
      <c r="J119" s="63" t="s">
        <v>161</v>
      </c>
    </row>
    <row r="120" spans="1:10" ht="108.75" customHeight="1" hidden="1">
      <c r="A120" s="42">
        <v>42</v>
      </c>
      <c r="B120" s="43">
        <v>600</v>
      </c>
      <c r="C120" s="44">
        <v>60014</v>
      </c>
      <c r="D120" s="45" t="s">
        <v>204</v>
      </c>
      <c r="E120" s="46">
        <v>35000</v>
      </c>
      <c r="F120" s="62"/>
      <c r="G120" s="46">
        <v>35000</v>
      </c>
      <c r="H120" s="47"/>
      <c r="I120" s="46"/>
      <c r="J120" s="63" t="s">
        <v>161</v>
      </c>
    </row>
    <row r="121" spans="1:10" ht="72" customHeight="1" hidden="1">
      <c r="A121" s="37">
        <v>43</v>
      </c>
      <c r="B121" s="43">
        <v>600</v>
      </c>
      <c r="C121" s="44">
        <v>60014</v>
      </c>
      <c r="D121" s="45" t="s">
        <v>205</v>
      </c>
      <c r="E121" s="46">
        <v>45000</v>
      </c>
      <c r="F121" s="62"/>
      <c r="G121" s="46">
        <v>45000</v>
      </c>
      <c r="H121" s="47"/>
      <c r="I121" s="46"/>
      <c r="J121" s="63" t="s">
        <v>161</v>
      </c>
    </row>
    <row r="122" spans="1:10" ht="94.5" customHeight="1" hidden="1">
      <c r="A122" s="42">
        <v>44</v>
      </c>
      <c r="B122" s="43">
        <v>600</v>
      </c>
      <c r="C122" s="44">
        <v>60014</v>
      </c>
      <c r="D122" s="45" t="s">
        <v>206</v>
      </c>
      <c r="E122" s="46">
        <v>20000</v>
      </c>
      <c r="F122" s="62"/>
      <c r="G122" s="46">
        <v>20000</v>
      </c>
      <c r="H122" s="47"/>
      <c r="I122" s="46"/>
      <c r="J122" s="63" t="s">
        <v>161</v>
      </c>
    </row>
    <row r="123" spans="1:10" ht="57.75" customHeight="1" hidden="1">
      <c r="A123" s="37">
        <v>45</v>
      </c>
      <c r="B123" s="43">
        <v>600</v>
      </c>
      <c r="C123" s="44">
        <v>60014</v>
      </c>
      <c r="D123" s="45" t="s">
        <v>207</v>
      </c>
      <c r="E123" s="46">
        <v>300000</v>
      </c>
      <c r="F123" s="46"/>
      <c r="G123" s="46">
        <v>300000</v>
      </c>
      <c r="H123" s="47"/>
      <c r="I123" s="46"/>
      <c r="J123" s="63" t="s">
        <v>161</v>
      </c>
    </row>
    <row r="124" spans="1:10" ht="68.25" customHeight="1" hidden="1">
      <c r="A124" s="42">
        <v>46</v>
      </c>
      <c r="B124" s="43">
        <v>600</v>
      </c>
      <c r="C124" s="44">
        <v>60014</v>
      </c>
      <c r="D124" s="45" t="s">
        <v>208</v>
      </c>
      <c r="E124" s="46">
        <v>100000</v>
      </c>
      <c r="F124" s="46"/>
      <c r="G124" s="46">
        <v>100000</v>
      </c>
      <c r="H124" s="47"/>
      <c r="I124" s="46"/>
      <c r="J124" s="63" t="s">
        <v>161</v>
      </c>
    </row>
    <row r="125" spans="1:10" ht="80.25" customHeight="1" hidden="1">
      <c r="A125" s="37">
        <v>47</v>
      </c>
      <c r="B125" s="43">
        <v>600</v>
      </c>
      <c r="C125" s="44">
        <v>60014</v>
      </c>
      <c r="D125" s="45" t="s">
        <v>209</v>
      </c>
      <c r="E125" s="46">
        <v>185000</v>
      </c>
      <c r="F125" s="46"/>
      <c r="G125" s="46">
        <v>185000</v>
      </c>
      <c r="H125" s="47"/>
      <c r="I125" s="46"/>
      <c r="J125" s="63" t="s">
        <v>161</v>
      </c>
    </row>
    <row r="126" spans="1:10" ht="54.75" customHeight="1" hidden="1">
      <c r="A126" s="42">
        <v>48</v>
      </c>
      <c r="B126" s="43">
        <v>600</v>
      </c>
      <c r="C126" s="44">
        <v>60014</v>
      </c>
      <c r="D126" s="45" t="s">
        <v>210</v>
      </c>
      <c r="E126" s="46">
        <v>70000</v>
      </c>
      <c r="F126" s="46"/>
      <c r="G126" s="46">
        <v>70000</v>
      </c>
      <c r="H126" s="47"/>
      <c r="I126" s="46"/>
      <c r="J126" s="63" t="s">
        <v>161</v>
      </c>
    </row>
    <row r="127" spans="1:10" ht="167.25" customHeight="1" hidden="1">
      <c r="A127" s="37">
        <v>49</v>
      </c>
      <c r="B127" s="43">
        <v>600</v>
      </c>
      <c r="C127" s="44">
        <v>60014</v>
      </c>
      <c r="D127" s="45" t="s">
        <v>211</v>
      </c>
      <c r="E127" s="46">
        <v>5000</v>
      </c>
      <c r="F127" s="46"/>
      <c r="G127" s="46">
        <v>5000</v>
      </c>
      <c r="H127" s="47"/>
      <c r="I127" s="46"/>
      <c r="J127" s="63" t="s">
        <v>161</v>
      </c>
    </row>
    <row r="128" spans="1:10" ht="87.75" customHeight="1" hidden="1">
      <c r="A128" s="42">
        <v>50</v>
      </c>
      <c r="B128" s="43">
        <v>600</v>
      </c>
      <c r="C128" s="44">
        <v>60014</v>
      </c>
      <c r="D128" s="45" t="s">
        <v>212</v>
      </c>
      <c r="E128" s="46">
        <v>2000000</v>
      </c>
      <c r="F128" s="46"/>
      <c r="G128" s="46">
        <v>1000000</v>
      </c>
      <c r="H128" s="47">
        <v>1000000</v>
      </c>
      <c r="I128" s="46"/>
      <c r="J128" s="63" t="s">
        <v>161</v>
      </c>
    </row>
    <row r="129" spans="1:10" ht="67.5" customHeight="1" hidden="1">
      <c r="A129" s="37">
        <v>51</v>
      </c>
      <c r="B129" s="43">
        <v>853</v>
      </c>
      <c r="C129" s="44">
        <v>85333</v>
      </c>
      <c r="D129" s="45" t="s">
        <v>213</v>
      </c>
      <c r="E129" s="46">
        <v>400000</v>
      </c>
      <c r="F129" s="46"/>
      <c r="G129" s="46"/>
      <c r="H129" s="47"/>
      <c r="I129" s="46">
        <v>400000</v>
      </c>
      <c r="J129" s="63" t="s">
        <v>214</v>
      </c>
    </row>
    <row r="130" spans="1:10" ht="144" customHeight="1" hidden="1">
      <c r="A130" s="42">
        <v>52</v>
      </c>
      <c r="B130" s="43">
        <v>801</v>
      </c>
      <c r="C130" s="44">
        <v>80130</v>
      </c>
      <c r="D130" s="45" t="s">
        <v>215</v>
      </c>
      <c r="E130" s="46">
        <v>661187</v>
      </c>
      <c r="F130" s="46">
        <v>661187</v>
      </c>
      <c r="G130" s="46"/>
      <c r="H130" s="47"/>
      <c r="I130" s="46"/>
      <c r="J130" s="63" t="s">
        <v>164</v>
      </c>
    </row>
    <row r="131" spans="1:10" ht="49.5" customHeight="1" hidden="1">
      <c r="A131" s="42">
        <v>53</v>
      </c>
      <c r="B131" s="43">
        <v>600</v>
      </c>
      <c r="C131" s="44">
        <v>60014</v>
      </c>
      <c r="D131" s="45" t="s">
        <v>216</v>
      </c>
      <c r="E131" s="46">
        <v>20000</v>
      </c>
      <c r="F131" s="46">
        <v>20000</v>
      </c>
      <c r="G131" s="46"/>
      <c r="H131" s="47"/>
      <c r="I131" s="46"/>
      <c r="J131" s="63" t="s">
        <v>161</v>
      </c>
    </row>
    <row r="132" spans="1:10" ht="49.5" customHeight="1" hidden="1">
      <c r="A132" s="42">
        <v>54</v>
      </c>
      <c r="B132" s="43">
        <v>750</v>
      </c>
      <c r="C132" s="44">
        <v>75020</v>
      </c>
      <c r="D132" s="45" t="s">
        <v>217</v>
      </c>
      <c r="E132" s="46">
        <v>4850</v>
      </c>
      <c r="F132" s="46">
        <v>4850</v>
      </c>
      <c r="G132" s="46"/>
      <c r="H132" s="47"/>
      <c r="I132" s="46"/>
      <c r="J132" s="63" t="s">
        <v>164</v>
      </c>
    </row>
    <row r="133" spans="1:10" ht="74.25" customHeight="1" hidden="1">
      <c r="A133" s="42">
        <v>55</v>
      </c>
      <c r="B133" s="43">
        <v>801</v>
      </c>
      <c r="C133" s="44">
        <v>80130</v>
      </c>
      <c r="D133" s="45" t="s">
        <v>218</v>
      </c>
      <c r="E133" s="46">
        <v>35240</v>
      </c>
      <c r="F133" s="46">
        <v>35240</v>
      </c>
      <c r="G133" s="46"/>
      <c r="H133" s="47"/>
      <c r="I133" s="46"/>
      <c r="J133" s="63" t="s">
        <v>219</v>
      </c>
    </row>
    <row r="134" spans="1:10" ht="81" customHeight="1" hidden="1">
      <c r="A134" s="42">
        <v>56</v>
      </c>
      <c r="B134" s="43">
        <v>750</v>
      </c>
      <c r="C134" s="44">
        <v>75020</v>
      </c>
      <c r="D134" s="45" t="s">
        <v>220</v>
      </c>
      <c r="E134" s="46">
        <v>5750</v>
      </c>
      <c r="F134" s="46">
        <v>5750</v>
      </c>
      <c r="G134" s="46"/>
      <c r="H134" s="47"/>
      <c r="I134" s="46"/>
      <c r="J134" s="63" t="s">
        <v>164</v>
      </c>
    </row>
    <row r="135" spans="1:10" ht="81" customHeight="1" hidden="1">
      <c r="A135" s="42">
        <v>57</v>
      </c>
      <c r="B135" s="43">
        <v>900</v>
      </c>
      <c r="C135" s="44">
        <v>90095</v>
      </c>
      <c r="D135" s="45" t="s">
        <v>221</v>
      </c>
      <c r="E135" s="46">
        <v>53261</v>
      </c>
      <c r="F135" s="46">
        <v>53261</v>
      </c>
      <c r="G135" s="46"/>
      <c r="H135" s="47"/>
      <c r="I135" s="46"/>
      <c r="J135" s="63" t="s">
        <v>164</v>
      </c>
    </row>
    <row r="136" spans="1:10" ht="64.5" customHeight="1">
      <c r="A136" s="67">
        <v>58</v>
      </c>
      <c r="B136" s="43">
        <v>700</v>
      </c>
      <c r="C136" s="44">
        <v>70005</v>
      </c>
      <c r="D136" s="45" t="s">
        <v>224</v>
      </c>
      <c r="E136" s="46">
        <v>14274</v>
      </c>
      <c r="F136" s="46">
        <v>14274</v>
      </c>
      <c r="G136" s="46"/>
      <c r="H136" s="47"/>
      <c r="I136" s="46"/>
      <c r="J136" s="68" t="s">
        <v>164</v>
      </c>
    </row>
    <row r="137" spans="1:10" ht="45.75" customHeight="1">
      <c r="A137" s="67">
        <v>59</v>
      </c>
      <c r="B137" s="43">
        <v>750</v>
      </c>
      <c r="C137" s="44">
        <v>75075</v>
      </c>
      <c r="D137" s="69" t="s">
        <v>225</v>
      </c>
      <c r="E137" s="46">
        <v>3500</v>
      </c>
      <c r="F137" s="46">
        <v>525</v>
      </c>
      <c r="G137" s="46"/>
      <c r="H137" s="47"/>
      <c r="I137" s="46">
        <v>2975</v>
      </c>
      <c r="J137" s="68" t="s">
        <v>164</v>
      </c>
    </row>
    <row r="138" spans="1:10" ht="51.75" customHeight="1">
      <c r="A138" s="67">
        <v>60</v>
      </c>
      <c r="B138" s="43">
        <v>852</v>
      </c>
      <c r="C138" s="44">
        <v>85202</v>
      </c>
      <c r="D138" s="69" t="s">
        <v>226</v>
      </c>
      <c r="E138" s="46">
        <v>143472</v>
      </c>
      <c r="F138" s="46">
        <v>143472</v>
      </c>
      <c r="G138" s="46"/>
      <c r="H138" s="47"/>
      <c r="I138" s="46"/>
      <c r="J138" s="68" t="s">
        <v>164</v>
      </c>
    </row>
    <row r="139" spans="1:10" s="66" customFormat="1" ht="12.75">
      <c r="A139" s="199" t="s">
        <v>222</v>
      </c>
      <c r="B139" s="200"/>
      <c r="C139" s="200"/>
      <c r="D139" s="201"/>
      <c r="E139" s="64">
        <f>SUM(E79:E138)</f>
        <v>38764334</v>
      </c>
      <c r="F139" s="64">
        <f>SUM(F79:F138)</f>
        <v>8054797</v>
      </c>
      <c r="G139" s="64">
        <f>SUM(G79:G133)</f>
        <v>7983885</v>
      </c>
      <c r="H139" s="64">
        <f>SUM(H79:H133)</f>
        <v>5000000</v>
      </c>
      <c r="I139" s="64">
        <f>SUM(I79:I138)</f>
        <v>17725652</v>
      </c>
      <c r="J139" s="65"/>
    </row>
  </sheetData>
  <mergeCells count="18">
    <mergeCell ref="A6:J6"/>
    <mergeCell ref="A12:J12"/>
    <mergeCell ref="A14:A18"/>
    <mergeCell ref="B14:B18"/>
    <mergeCell ref="C14:C18"/>
    <mergeCell ref="D14:D18"/>
    <mergeCell ref="E14:I14"/>
    <mergeCell ref="J14:J18"/>
    <mergeCell ref="E15:E18"/>
    <mergeCell ref="F15:I15"/>
    <mergeCell ref="F16:F18"/>
    <mergeCell ref="G16:G18"/>
    <mergeCell ref="H16:H18"/>
    <mergeCell ref="I16:I18"/>
    <mergeCell ref="A19:J19"/>
    <mergeCell ref="A77:D77"/>
    <mergeCell ref="A78:J78"/>
    <mergeCell ref="A139:D139"/>
  </mergeCells>
  <printOptions/>
  <pageMargins left="0" right="0" top="0" bottom="0" header="0.2362204724409449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4"/>
  <sheetViews>
    <sheetView workbookViewId="0" topLeftCell="A264">
      <selection activeCell="I281" sqref="I281"/>
    </sheetView>
  </sheetViews>
  <sheetFormatPr defaultColWidth="9.00390625" defaultRowHeight="12.75"/>
  <cols>
    <col min="14" max="16" width="9.125" style="184" customWidth="1"/>
  </cols>
  <sheetData>
    <row r="1" spans="14:16" s="1" customFormat="1" ht="12.75">
      <c r="N1" s="8"/>
      <c r="O1" s="8"/>
      <c r="P1" s="8"/>
    </row>
    <row r="2" spans="4:16" s="1" customFormat="1" ht="12.75">
      <c r="D2" s="26"/>
      <c r="H2" s="26"/>
      <c r="K2" s="26" t="s">
        <v>142</v>
      </c>
      <c r="N2" s="8"/>
      <c r="O2" s="8"/>
      <c r="P2" s="8"/>
    </row>
    <row r="3" spans="4:16" s="1" customFormat="1" ht="12.75">
      <c r="D3" s="26"/>
      <c r="H3" s="26"/>
      <c r="K3" s="26" t="s">
        <v>379</v>
      </c>
      <c r="N3" s="8"/>
      <c r="O3" s="8"/>
      <c r="P3" s="8"/>
    </row>
    <row r="4" spans="4:16" s="1" customFormat="1" ht="12.75">
      <c r="D4" s="26"/>
      <c r="H4" s="26"/>
      <c r="K4" s="26" t="s">
        <v>141</v>
      </c>
      <c r="N4" s="8"/>
      <c r="O4" s="8"/>
      <c r="P4" s="8"/>
    </row>
    <row r="5" spans="4:16" s="1" customFormat="1" ht="12.75">
      <c r="D5" s="26"/>
      <c r="N5" s="8"/>
      <c r="O5" s="8"/>
      <c r="P5" s="8"/>
    </row>
    <row r="6" spans="1:13" ht="12.75">
      <c r="A6" s="72" t="s">
        <v>228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2.75">
      <c r="A7" s="7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2.75">
      <c r="A8" s="75"/>
      <c r="B8" s="75"/>
      <c r="C8" s="75"/>
      <c r="D8" s="75"/>
      <c r="E8" s="76"/>
      <c r="F8" s="76"/>
      <c r="G8" s="75"/>
      <c r="H8" s="75"/>
      <c r="I8" s="75"/>
      <c r="J8" s="75"/>
      <c r="K8" s="77" t="s">
        <v>229</v>
      </c>
      <c r="L8" s="75"/>
      <c r="M8" s="75"/>
    </row>
    <row r="9" spans="1:13" ht="12.75">
      <c r="A9" s="75"/>
      <c r="B9" s="75"/>
      <c r="C9" s="75"/>
      <c r="D9" s="75"/>
      <c r="E9" s="76"/>
      <c r="F9" s="76"/>
      <c r="G9" s="75"/>
      <c r="H9" s="75"/>
      <c r="I9" s="75"/>
      <c r="J9" s="75"/>
      <c r="K9" s="77" t="s">
        <v>136</v>
      </c>
      <c r="L9" s="75"/>
      <c r="M9" s="75"/>
    </row>
    <row r="10" spans="1:13" ht="12.75">
      <c r="A10" s="75"/>
      <c r="B10" s="75"/>
      <c r="C10" s="75"/>
      <c r="D10" s="75"/>
      <c r="E10" s="76"/>
      <c r="F10" s="76"/>
      <c r="G10" s="75"/>
      <c r="H10" s="75"/>
      <c r="I10" s="75"/>
      <c r="J10" s="75"/>
      <c r="K10" s="77" t="s">
        <v>137</v>
      </c>
      <c r="L10" s="75"/>
      <c r="M10" s="75"/>
    </row>
    <row r="11" spans="1:13" ht="12.75">
      <c r="A11" s="75"/>
      <c r="B11" s="75"/>
      <c r="C11" s="75"/>
      <c r="D11" s="75"/>
      <c r="E11" s="76"/>
      <c r="F11" s="76"/>
      <c r="G11" s="75"/>
      <c r="H11" s="75"/>
      <c r="I11" s="75"/>
      <c r="J11" s="75"/>
      <c r="K11" s="77" t="s">
        <v>138</v>
      </c>
      <c r="L11" s="75"/>
      <c r="M11" s="75"/>
    </row>
    <row r="12" spans="1:13" ht="12.75">
      <c r="A12" s="78"/>
      <c r="B12" s="73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12.75">
      <c r="A13" s="306" t="s">
        <v>230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</row>
    <row r="14" spans="1:13" ht="13.5" thickBot="1">
      <c r="A14" s="81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2.75">
      <c r="A15" s="307" t="s">
        <v>148</v>
      </c>
      <c r="B15" s="310" t="s">
        <v>231</v>
      </c>
      <c r="C15" s="265" t="s">
        <v>232</v>
      </c>
      <c r="D15" s="312" t="s">
        <v>233</v>
      </c>
      <c r="E15" s="312" t="s">
        <v>234</v>
      </c>
      <c r="F15" s="310" t="s">
        <v>235</v>
      </c>
      <c r="G15" s="310"/>
      <c r="H15" s="310" t="s">
        <v>151</v>
      </c>
      <c r="I15" s="310"/>
      <c r="J15" s="310"/>
      <c r="K15" s="310"/>
      <c r="L15" s="310"/>
      <c r="M15" s="313"/>
    </row>
    <row r="16" spans="1:13" ht="12.75">
      <c r="A16" s="308"/>
      <c r="B16" s="300"/>
      <c r="C16" s="266"/>
      <c r="D16" s="302"/>
      <c r="E16" s="302"/>
      <c r="F16" s="302" t="s">
        <v>236</v>
      </c>
      <c r="G16" s="302" t="s">
        <v>237</v>
      </c>
      <c r="H16" s="300" t="s">
        <v>238</v>
      </c>
      <c r="I16" s="300"/>
      <c r="J16" s="300"/>
      <c r="K16" s="300"/>
      <c r="L16" s="300"/>
      <c r="M16" s="301"/>
    </row>
    <row r="17" spans="1:13" ht="12.75">
      <c r="A17" s="308"/>
      <c r="B17" s="300"/>
      <c r="C17" s="266"/>
      <c r="D17" s="302"/>
      <c r="E17" s="302"/>
      <c r="F17" s="302"/>
      <c r="G17" s="302"/>
      <c r="H17" s="302" t="s">
        <v>239</v>
      </c>
      <c r="I17" s="300" t="s">
        <v>240</v>
      </c>
      <c r="J17" s="300"/>
      <c r="K17" s="300"/>
      <c r="L17" s="300"/>
      <c r="M17" s="301"/>
    </row>
    <row r="18" spans="1:13" ht="12.75">
      <c r="A18" s="308"/>
      <c r="B18" s="300"/>
      <c r="C18" s="266"/>
      <c r="D18" s="302"/>
      <c r="E18" s="302"/>
      <c r="F18" s="302"/>
      <c r="G18" s="302"/>
      <c r="H18" s="302"/>
      <c r="I18" s="300" t="s">
        <v>241</v>
      </c>
      <c r="J18" s="300"/>
      <c r="K18" s="300"/>
      <c r="L18" s="300"/>
      <c r="M18" s="82"/>
    </row>
    <row r="19" spans="1:13" ht="12.75">
      <c r="A19" s="308"/>
      <c r="B19" s="300"/>
      <c r="C19" s="266"/>
      <c r="D19" s="302"/>
      <c r="E19" s="302"/>
      <c r="F19" s="302"/>
      <c r="G19" s="302"/>
      <c r="H19" s="302"/>
      <c r="I19" s="302" t="s">
        <v>242</v>
      </c>
      <c r="J19" s="300" t="s">
        <v>243</v>
      </c>
      <c r="K19" s="300"/>
      <c r="L19" s="300"/>
      <c r="M19" s="304" t="s">
        <v>244</v>
      </c>
    </row>
    <row r="20" spans="1:13" ht="18" customHeight="1" thickBot="1">
      <c r="A20" s="309"/>
      <c r="B20" s="311"/>
      <c r="C20" s="267"/>
      <c r="D20" s="303"/>
      <c r="E20" s="303"/>
      <c r="F20" s="303"/>
      <c r="G20" s="303"/>
      <c r="H20" s="303"/>
      <c r="I20" s="303"/>
      <c r="J20" s="83" t="s">
        <v>245</v>
      </c>
      <c r="K20" s="83" t="s">
        <v>246</v>
      </c>
      <c r="L20" s="83" t="s">
        <v>247</v>
      </c>
      <c r="M20" s="305"/>
    </row>
    <row r="21" spans="1:13" ht="13.5" thickBot="1">
      <c r="A21" s="299" t="s">
        <v>248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</row>
    <row r="22" spans="1:13" ht="12.75">
      <c r="A22" s="85">
        <v>1</v>
      </c>
      <c r="B22" s="86" t="s">
        <v>108</v>
      </c>
      <c r="C22" s="263" t="s">
        <v>249</v>
      </c>
      <c r="D22" s="264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2.75" hidden="1">
      <c r="A23" s="260" t="s">
        <v>250</v>
      </c>
      <c r="B23" s="88" t="s">
        <v>251</v>
      </c>
      <c r="C23" s="225" t="s">
        <v>252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7"/>
    </row>
    <row r="24" spans="1:13" ht="12.75" hidden="1">
      <c r="A24" s="261"/>
      <c r="B24" s="88" t="s">
        <v>253</v>
      </c>
      <c r="C24" s="228"/>
      <c r="D24" s="229"/>
      <c r="E24" s="229"/>
      <c r="F24" s="229"/>
      <c r="G24" s="229"/>
      <c r="H24" s="229"/>
      <c r="I24" s="229"/>
      <c r="J24" s="229"/>
      <c r="K24" s="229"/>
      <c r="L24" s="229"/>
      <c r="M24" s="230"/>
    </row>
    <row r="25" spans="1:13" ht="12.75" hidden="1">
      <c r="A25" s="261"/>
      <c r="B25" s="88" t="s">
        <v>254</v>
      </c>
      <c r="C25" s="231"/>
      <c r="D25" s="232"/>
      <c r="E25" s="232"/>
      <c r="F25" s="232"/>
      <c r="G25" s="232"/>
      <c r="H25" s="232"/>
      <c r="I25" s="232"/>
      <c r="J25" s="232"/>
      <c r="K25" s="232"/>
      <c r="L25" s="232"/>
      <c r="M25" s="233"/>
    </row>
    <row r="26" spans="1:13" ht="12.75" hidden="1">
      <c r="A26" s="261"/>
      <c r="B26" s="88" t="s">
        <v>255</v>
      </c>
      <c r="C26" s="89"/>
      <c r="D26" s="89">
        <v>60014</v>
      </c>
      <c r="E26" s="90">
        <v>2721387</v>
      </c>
      <c r="F26" s="90">
        <v>638654</v>
      </c>
      <c r="G26" s="90">
        <v>2082733</v>
      </c>
      <c r="H26" s="90">
        <v>2442468</v>
      </c>
      <c r="I26" s="90">
        <v>452316</v>
      </c>
      <c r="J26" s="90">
        <v>452316</v>
      </c>
      <c r="K26" s="90"/>
      <c r="L26" s="90"/>
      <c r="M26" s="90">
        <v>1990152</v>
      </c>
    </row>
    <row r="27" spans="1:13" ht="12.75" hidden="1">
      <c r="A27" s="261"/>
      <c r="B27" s="88" t="s">
        <v>256</v>
      </c>
      <c r="C27" s="91"/>
      <c r="D27" s="91"/>
      <c r="E27" s="90">
        <v>2442468</v>
      </c>
      <c r="F27" s="90">
        <v>452316</v>
      </c>
      <c r="G27" s="90">
        <v>1990152</v>
      </c>
      <c r="H27" s="90">
        <v>2442468</v>
      </c>
      <c r="I27" s="90">
        <v>452316</v>
      </c>
      <c r="J27" s="90">
        <v>452316</v>
      </c>
      <c r="K27" s="90"/>
      <c r="L27" s="90"/>
      <c r="M27" s="90">
        <v>1990152</v>
      </c>
    </row>
    <row r="28" spans="1:13" ht="12.75" hidden="1">
      <c r="A28" s="261"/>
      <c r="B28" s="88" t="s">
        <v>257</v>
      </c>
      <c r="C28" s="91"/>
      <c r="D28" s="91"/>
      <c r="E28" s="90">
        <v>278919</v>
      </c>
      <c r="F28" s="90">
        <v>186338</v>
      </c>
      <c r="G28" s="90">
        <v>92581</v>
      </c>
      <c r="H28" s="90"/>
      <c r="I28" s="90"/>
      <c r="J28" s="92"/>
      <c r="K28" s="92"/>
      <c r="L28" s="92"/>
      <c r="M28" s="90"/>
    </row>
    <row r="29" spans="1:13" ht="12.75" hidden="1">
      <c r="A29" s="262"/>
      <c r="B29" s="88" t="s">
        <v>258</v>
      </c>
      <c r="C29" s="93"/>
      <c r="D29" s="93"/>
      <c r="E29" s="94"/>
      <c r="F29" s="94"/>
      <c r="G29" s="94"/>
      <c r="H29" s="94"/>
      <c r="I29" s="94"/>
      <c r="J29" s="95"/>
      <c r="K29" s="95"/>
      <c r="L29" s="95"/>
      <c r="M29" s="94"/>
    </row>
    <row r="30" spans="1:13" ht="12.75" hidden="1">
      <c r="A30" s="260" t="s">
        <v>259</v>
      </c>
      <c r="B30" s="88" t="s">
        <v>251</v>
      </c>
      <c r="C30" s="225" t="s">
        <v>260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7"/>
    </row>
    <row r="31" spans="1:13" ht="12.75" hidden="1">
      <c r="A31" s="261"/>
      <c r="B31" s="88" t="s">
        <v>253</v>
      </c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spans="1:13" ht="12.75" hidden="1">
      <c r="A32" s="261"/>
      <c r="B32" s="88" t="s">
        <v>254</v>
      </c>
      <c r="C32" s="231"/>
      <c r="D32" s="232"/>
      <c r="E32" s="232"/>
      <c r="F32" s="232"/>
      <c r="G32" s="232"/>
      <c r="H32" s="232"/>
      <c r="I32" s="232"/>
      <c r="J32" s="232"/>
      <c r="K32" s="232"/>
      <c r="L32" s="232"/>
      <c r="M32" s="233"/>
    </row>
    <row r="33" spans="1:13" ht="12.75" hidden="1">
      <c r="A33" s="261"/>
      <c r="B33" s="88" t="s">
        <v>255</v>
      </c>
      <c r="C33" s="89"/>
      <c r="D33" s="89">
        <v>60014</v>
      </c>
      <c r="E33" s="90">
        <v>3328339</v>
      </c>
      <c r="F33" s="90">
        <v>998502</v>
      </c>
      <c r="G33" s="90">
        <v>529837</v>
      </c>
      <c r="H33" s="90">
        <v>483005</v>
      </c>
      <c r="I33" s="90">
        <v>144901</v>
      </c>
      <c r="J33" s="90">
        <v>144901</v>
      </c>
      <c r="K33" s="90"/>
      <c r="L33" s="90"/>
      <c r="M33" s="90">
        <v>338104</v>
      </c>
    </row>
    <row r="34" spans="1:13" ht="12.75" hidden="1">
      <c r="A34" s="261"/>
      <c r="B34" s="88" t="s">
        <v>256</v>
      </c>
      <c r="C34" s="91"/>
      <c r="D34" s="91"/>
      <c r="E34" s="90">
        <v>483005</v>
      </c>
      <c r="F34" s="90">
        <v>144901</v>
      </c>
      <c r="G34" s="90">
        <v>338104</v>
      </c>
      <c r="H34" s="90">
        <v>483005</v>
      </c>
      <c r="I34" s="90">
        <v>144901</v>
      </c>
      <c r="J34" s="90">
        <v>144901</v>
      </c>
      <c r="K34" s="90"/>
      <c r="L34" s="90"/>
      <c r="M34" s="90">
        <v>338104</v>
      </c>
    </row>
    <row r="35" spans="1:13" ht="12.75" hidden="1">
      <c r="A35" s="261"/>
      <c r="B35" s="88" t="s">
        <v>257</v>
      </c>
      <c r="C35" s="91"/>
      <c r="D35" s="91"/>
      <c r="E35" s="90">
        <v>2845334</v>
      </c>
      <c r="F35" s="90">
        <v>853601</v>
      </c>
      <c r="G35" s="90">
        <v>191733</v>
      </c>
      <c r="H35" s="90"/>
      <c r="I35" s="90"/>
      <c r="J35" s="92"/>
      <c r="K35" s="92"/>
      <c r="L35" s="92"/>
      <c r="M35" s="90"/>
    </row>
    <row r="36" spans="1:13" ht="12.75" hidden="1">
      <c r="A36" s="262"/>
      <c r="B36" s="88" t="s">
        <v>258</v>
      </c>
      <c r="C36" s="91"/>
      <c r="D36" s="91"/>
      <c r="E36" s="90"/>
      <c r="F36" s="90"/>
      <c r="G36" s="90"/>
      <c r="H36" s="90"/>
      <c r="I36" s="90"/>
      <c r="J36" s="92"/>
      <c r="K36" s="92"/>
      <c r="L36" s="92"/>
      <c r="M36" s="90"/>
    </row>
    <row r="37" spans="1:13" ht="12.75" hidden="1">
      <c r="A37" s="260" t="s">
        <v>261</v>
      </c>
      <c r="B37" s="88" t="s">
        <v>251</v>
      </c>
      <c r="C37" s="225" t="s">
        <v>262</v>
      </c>
      <c r="D37" s="226"/>
      <c r="E37" s="226"/>
      <c r="F37" s="226"/>
      <c r="G37" s="226"/>
      <c r="H37" s="226"/>
      <c r="I37" s="226"/>
      <c r="J37" s="226"/>
      <c r="K37" s="226"/>
      <c r="L37" s="226"/>
      <c r="M37" s="227"/>
    </row>
    <row r="38" spans="1:13" ht="12.75" hidden="1">
      <c r="A38" s="261"/>
      <c r="B38" s="88" t="s">
        <v>253</v>
      </c>
      <c r="C38" s="228"/>
      <c r="D38" s="229"/>
      <c r="E38" s="229"/>
      <c r="F38" s="229"/>
      <c r="G38" s="229"/>
      <c r="H38" s="229"/>
      <c r="I38" s="229"/>
      <c r="J38" s="229"/>
      <c r="K38" s="229"/>
      <c r="L38" s="229"/>
      <c r="M38" s="230"/>
    </row>
    <row r="39" spans="1:13" ht="12.75" hidden="1">
      <c r="A39" s="261"/>
      <c r="B39" s="88" t="s">
        <v>254</v>
      </c>
      <c r="C39" s="231"/>
      <c r="D39" s="232"/>
      <c r="E39" s="232"/>
      <c r="F39" s="232"/>
      <c r="G39" s="232"/>
      <c r="H39" s="232"/>
      <c r="I39" s="232"/>
      <c r="J39" s="232"/>
      <c r="K39" s="232"/>
      <c r="L39" s="232"/>
      <c r="M39" s="233"/>
    </row>
    <row r="40" spans="1:13" ht="12.75" hidden="1">
      <c r="A40" s="261"/>
      <c r="B40" s="88" t="s">
        <v>255</v>
      </c>
      <c r="C40" s="89"/>
      <c r="D40" s="89">
        <v>60014</v>
      </c>
      <c r="E40" s="90">
        <v>2000000</v>
      </c>
      <c r="F40" s="90">
        <v>300000</v>
      </c>
      <c r="G40" s="90">
        <v>1700000</v>
      </c>
      <c r="H40" s="90">
        <v>2000000</v>
      </c>
      <c r="I40" s="90">
        <v>300000</v>
      </c>
      <c r="J40" s="90">
        <v>280000</v>
      </c>
      <c r="K40" s="90"/>
      <c r="L40" s="90">
        <v>20000</v>
      </c>
      <c r="M40" s="90">
        <v>1700000</v>
      </c>
    </row>
    <row r="41" spans="1:13" ht="12.75" hidden="1">
      <c r="A41" s="261"/>
      <c r="B41" s="88" t="s">
        <v>256</v>
      </c>
      <c r="C41" s="91"/>
      <c r="D41" s="91"/>
      <c r="E41" s="90">
        <v>2000000</v>
      </c>
      <c r="F41" s="90">
        <v>300000</v>
      </c>
      <c r="G41" s="90">
        <v>1700000</v>
      </c>
      <c r="H41" s="90">
        <v>2000000</v>
      </c>
      <c r="I41" s="90">
        <v>300000</v>
      </c>
      <c r="J41" s="90">
        <v>280000</v>
      </c>
      <c r="K41" s="90"/>
      <c r="L41" s="90">
        <v>20000</v>
      </c>
      <c r="M41" s="90">
        <v>1700000</v>
      </c>
    </row>
    <row r="42" spans="1:13" ht="12.75" hidden="1">
      <c r="A42" s="261"/>
      <c r="B42" s="88" t="s">
        <v>257</v>
      </c>
      <c r="C42" s="91"/>
      <c r="D42" s="91"/>
      <c r="E42" s="90"/>
      <c r="F42" s="90"/>
      <c r="G42" s="90"/>
      <c r="H42" s="90"/>
      <c r="I42" s="90"/>
      <c r="J42" s="92"/>
      <c r="K42" s="92"/>
      <c r="L42" s="92"/>
      <c r="M42" s="90"/>
    </row>
    <row r="43" spans="1:13" ht="12.75" hidden="1">
      <c r="A43" s="262"/>
      <c r="B43" s="88" t="s">
        <v>258</v>
      </c>
      <c r="C43" s="91"/>
      <c r="D43" s="91"/>
      <c r="E43" s="90"/>
      <c r="F43" s="90"/>
      <c r="G43" s="90"/>
      <c r="H43" s="90"/>
      <c r="I43" s="90"/>
      <c r="J43" s="92"/>
      <c r="K43" s="92"/>
      <c r="L43" s="92"/>
      <c r="M43" s="90"/>
    </row>
    <row r="44" spans="1:13" ht="12.75" hidden="1">
      <c r="A44" s="236" t="s">
        <v>263</v>
      </c>
      <c r="B44" s="88" t="s">
        <v>251</v>
      </c>
      <c r="C44" s="225" t="s">
        <v>264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7"/>
    </row>
    <row r="45" spans="1:13" ht="12.75" hidden="1">
      <c r="A45" s="237"/>
      <c r="B45" s="88" t="s">
        <v>253</v>
      </c>
      <c r="C45" s="228"/>
      <c r="D45" s="229"/>
      <c r="E45" s="229"/>
      <c r="F45" s="229"/>
      <c r="G45" s="229"/>
      <c r="H45" s="229"/>
      <c r="I45" s="229"/>
      <c r="J45" s="229"/>
      <c r="K45" s="229"/>
      <c r="L45" s="229"/>
      <c r="M45" s="230"/>
    </row>
    <row r="46" spans="1:13" ht="12.75" hidden="1">
      <c r="A46" s="237"/>
      <c r="B46" s="88" t="s">
        <v>254</v>
      </c>
      <c r="C46" s="231"/>
      <c r="D46" s="232"/>
      <c r="E46" s="232"/>
      <c r="F46" s="232"/>
      <c r="G46" s="232"/>
      <c r="H46" s="232"/>
      <c r="I46" s="232"/>
      <c r="J46" s="232"/>
      <c r="K46" s="232"/>
      <c r="L46" s="232"/>
      <c r="M46" s="233"/>
    </row>
    <row r="47" spans="1:13" ht="12.75" hidden="1">
      <c r="A47" s="237"/>
      <c r="B47" s="88" t="s">
        <v>255</v>
      </c>
      <c r="C47" s="89"/>
      <c r="D47" s="89">
        <v>60014</v>
      </c>
      <c r="E47" s="90">
        <v>4500000</v>
      </c>
      <c r="F47" s="90">
        <v>675000</v>
      </c>
      <c r="G47" s="90">
        <v>3825000</v>
      </c>
      <c r="H47" s="90">
        <v>4500000</v>
      </c>
      <c r="I47" s="90">
        <v>675000</v>
      </c>
      <c r="J47" s="90">
        <v>675000</v>
      </c>
      <c r="K47" s="90"/>
      <c r="L47" s="90"/>
      <c r="M47" s="90">
        <v>3825000</v>
      </c>
    </row>
    <row r="48" spans="1:13" ht="12.75" hidden="1">
      <c r="A48" s="237"/>
      <c r="B48" s="88" t="s">
        <v>256</v>
      </c>
      <c r="C48" s="91"/>
      <c r="D48" s="91"/>
      <c r="E48" s="90">
        <v>4500000</v>
      </c>
      <c r="F48" s="90">
        <v>675000</v>
      </c>
      <c r="G48" s="90">
        <v>3825000</v>
      </c>
      <c r="H48" s="90">
        <v>4500000</v>
      </c>
      <c r="I48" s="90">
        <v>675000</v>
      </c>
      <c r="J48" s="90">
        <v>675000</v>
      </c>
      <c r="K48" s="90"/>
      <c r="L48" s="90"/>
      <c r="M48" s="90">
        <v>3825000</v>
      </c>
    </row>
    <row r="49" spans="1:13" ht="12.75" hidden="1">
      <c r="A49" s="237"/>
      <c r="B49" s="88" t="s">
        <v>257</v>
      </c>
      <c r="C49" s="91"/>
      <c r="D49" s="91"/>
      <c r="E49" s="90"/>
      <c r="F49" s="90"/>
      <c r="G49" s="90"/>
      <c r="H49" s="90"/>
      <c r="I49" s="90"/>
      <c r="J49" s="92"/>
      <c r="K49" s="92"/>
      <c r="L49" s="92"/>
      <c r="M49" s="90"/>
    </row>
    <row r="50" spans="1:13" ht="12.75" hidden="1">
      <c r="A50" s="238"/>
      <c r="B50" s="88" t="s">
        <v>258</v>
      </c>
      <c r="C50" s="91"/>
      <c r="D50" s="91"/>
      <c r="E50" s="90"/>
      <c r="F50" s="90"/>
      <c r="G50" s="90"/>
      <c r="H50" s="90"/>
      <c r="I50" s="90"/>
      <c r="J50" s="92"/>
      <c r="K50" s="92"/>
      <c r="L50" s="92"/>
      <c r="M50" s="90"/>
    </row>
    <row r="51" spans="1:13" ht="12.75" hidden="1">
      <c r="A51" s="236" t="s">
        <v>265</v>
      </c>
      <c r="B51" s="88" t="s">
        <v>251</v>
      </c>
      <c r="C51" s="251" t="s">
        <v>266</v>
      </c>
      <c r="D51" s="252"/>
      <c r="E51" s="252"/>
      <c r="F51" s="252"/>
      <c r="G51" s="252"/>
      <c r="H51" s="252"/>
      <c r="I51" s="252"/>
      <c r="J51" s="252"/>
      <c r="K51" s="252"/>
      <c r="L51" s="252"/>
      <c r="M51" s="253"/>
    </row>
    <row r="52" spans="1:13" ht="12.75" hidden="1">
      <c r="A52" s="237"/>
      <c r="B52" s="88" t="s">
        <v>253</v>
      </c>
      <c r="C52" s="254"/>
      <c r="D52" s="255"/>
      <c r="E52" s="255"/>
      <c r="F52" s="255"/>
      <c r="G52" s="255"/>
      <c r="H52" s="255"/>
      <c r="I52" s="255"/>
      <c r="J52" s="255"/>
      <c r="K52" s="255"/>
      <c r="L52" s="255"/>
      <c r="M52" s="256"/>
    </row>
    <row r="53" spans="1:13" ht="12.75" hidden="1">
      <c r="A53" s="237"/>
      <c r="B53" s="88" t="s">
        <v>254</v>
      </c>
      <c r="C53" s="257"/>
      <c r="D53" s="258"/>
      <c r="E53" s="258"/>
      <c r="F53" s="258"/>
      <c r="G53" s="258"/>
      <c r="H53" s="258"/>
      <c r="I53" s="258"/>
      <c r="J53" s="258"/>
      <c r="K53" s="258"/>
      <c r="L53" s="258"/>
      <c r="M53" s="259"/>
    </row>
    <row r="54" spans="1:13" ht="12.75" hidden="1">
      <c r="A54" s="237"/>
      <c r="B54" s="88" t="s">
        <v>255</v>
      </c>
      <c r="C54" s="96"/>
      <c r="D54" s="96">
        <v>80120</v>
      </c>
      <c r="E54" s="97">
        <v>2122846</v>
      </c>
      <c r="F54" s="97">
        <v>318427</v>
      </c>
      <c r="G54" s="97">
        <v>1804419</v>
      </c>
      <c r="H54" s="97">
        <v>2122846</v>
      </c>
      <c r="I54" s="97">
        <v>318427</v>
      </c>
      <c r="J54" s="97">
        <v>318427</v>
      </c>
      <c r="K54" s="97"/>
      <c r="L54" s="97"/>
      <c r="M54" s="97">
        <v>1804419</v>
      </c>
    </row>
    <row r="55" spans="1:13" ht="12.75" hidden="1">
      <c r="A55" s="237"/>
      <c r="B55" s="88" t="s">
        <v>256</v>
      </c>
      <c r="C55" s="98"/>
      <c r="D55" s="98"/>
      <c r="E55" s="97">
        <v>2122846</v>
      </c>
      <c r="F55" s="97">
        <v>318427</v>
      </c>
      <c r="G55" s="97">
        <v>1804419</v>
      </c>
      <c r="H55" s="97">
        <v>2122846</v>
      </c>
      <c r="I55" s="97">
        <v>318427</v>
      </c>
      <c r="J55" s="97">
        <v>318427</v>
      </c>
      <c r="K55" s="97"/>
      <c r="L55" s="97"/>
      <c r="M55" s="97">
        <v>1804419</v>
      </c>
    </row>
    <row r="56" spans="1:13" ht="12.75" hidden="1">
      <c r="A56" s="237"/>
      <c r="B56" s="88" t="s">
        <v>257</v>
      </c>
      <c r="C56" s="98"/>
      <c r="D56" s="98"/>
      <c r="E56" s="97"/>
      <c r="F56" s="97"/>
      <c r="G56" s="97"/>
      <c r="H56" s="97"/>
      <c r="I56" s="97"/>
      <c r="J56" s="99"/>
      <c r="K56" s="99"/>
      <c r="L56" s="99"/>
      <c r="M56" s="97"/>
    </row>
    <row r="57" spans="1:13" ht="12.75" hidden="1">
      <c r="A57" s="238"/>
      <c r="B57" s="88" t="s">
        <v>258</v>
      </c>
      <c r="C57" s="98"/>
      <c r="D57" s="98"/>
      <c r="E57" s="97"/>
      <c r="F57" s="97"/>
      <c r="G57" s="97"/>
      <c r="H57" s="97"/>
      <c r="I57" s="97"/>
      <c r="J57" s="99"/>
      <c r="K57" s="99"/>
      <c r="L57" s="99"/>
      <c r="M57" s="97"/>
    </row>
    <row r="58" spans="1:13" ht="12.75" hidden="1">
      <c r="A58" s="236" t="s">
        <v>267</v>
      </c>
      <c r="B58" s="88" t="s">
        <v>251</v>
      </c>
      <c r="C58" s="225" t="s">
        <v>268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7"/>
    </row>
    <row r="59" spans="1:13" ht="12.75" hidden="1">
      <c r="A59" s="237"/>
      <c r="B59" s="88" t="s">
        <v>253</v>
      </c>
      <c r="C59" s="228"/>
      <c r="D59" s="229"/>
      <c r="E59" s="229"/>
      <c r="F59" s="229"/>
      <c r="G59" s="229"/>
      <c r="H59" s="229"/>
      <c r="I59" s="229"/>
      <c r="J59" s="229"/>
      <c r="K59" s="229"/>
      <c r="L59" s="229"/>
      <c r="M59" s="230"/>
    </row>
    <row r="60" spans="1:13" ht="12.75" hidden="1">
      <c r="A60" s="237"/>
      <c r="B60" s="88" t="s">
        <v>254</v>
      </c>
      <c r="C60" s="231"/>
      <c r="D60" s="232"/>
      <c r="E60" s="232"/>
      <c r="F60" s="232"/>
      <c r="G60" s="232"/>
      <c r="H60" s="232"/>
      <c r="I60" s="232"/>
      <c r="J60" s="232"/>
      <c r="K60" s="232"/>
      <c r="L60" s="232"/>
      <c r="M60" s="233"/>
    </row>
    <row r="61" spans="1:13" ht="12.75" hidden="1">
      <c r="A61" s="237"/>
      <c r="B61" s="88" t="s">
        <v>255</v>
      </c>
      <c r="C61" s="89"/>
      <c r="D61" s="89">
        <v>80130</v>
      </c>
      <c r="E61" s="90">
        <v>935407</v>
      </c>
      <c r="F61" s="90">
        <v>140311</v>
      </c>
      <c r="G61" s="90">
        <v>795096</v>
      </c>
      <c r="H61" s="90">
        <v>935407</v>
      </c>
      <c r="I61" s="90">
        <v>140311</v>
      </c>
      <c r="J61" s="90">
        <v>130957</v>
      </c>
      <c r="K61" s="90"/>
      <c r="L61" s="90">
        <v>9354</v>
      </c>
      <c r="M61" s="90">
        <v>795096</v>
      </c>
    </row>
    <row r="62" spans="1:13" ht="12.75" hidden="1">
      <c r="A62" s="237"/>
      <c r="B62" s="88" t="s">
        <v>256</v>
      </c>
      <c r="C62" s="91"/>
      <c r="D62" s="91"/>
      <c r="E62" s="90">
        <v>935407</v>
      </c>
      <c r="F62" s="90">
        <v>140311</v>
      </c>
      <c r="G62" s="90">
        <v>795096</v>
      </c>
      <c r="H62" s="90">
        <v>935407</v>
      </c>
      <c r="I62" s="90">
        <v>140311</v>
      </c>
      <c r="J62" s="90">
        <v>130957</v>
      </c>
      <c r="K62" s="90"/>
      <c r="L62" s="90">
        <v>9354</v>
      </c>
      <c r="M62" s="90">
        <v>795096</v>
      </c>
    </row>
    <row r="63" spans="1:13" ht="12.75" hidden="1">
      <c r="A63" s="237"/>
      <c r="B63" s="88" t="s">
        <v>257</v>
      </c>
      <c r="C63" s="91"/>
      <c r="D63" s="91"/>
      <c r="E63" s="90"/>
      <c r="F63" s="90"/>
      <c r="G63" s="90"/>
      <c r="H63" s="90"/>
      <c r="I63" s="90"/>
      <c r="J63" s="92"/>
      <c r="K63" s="92"/>
      <c r="L63" s="92"/>
      <c r="M63" s="90"/>
    </row>
    <row r="64" spans="1:13" ht="12.75" hidden="1">
      <c r="A64" s="238"/>
      <c r="B64" s="88" t="s">
        <v>258</v>
      </c>
      <c r="C64" s="91"/>
      <c r="D64" s="91"/>
      <c r="E64" s="90"/>
      <c r="F64" s="90"/>
      <c r="G64" s="90"/>
      <c r="H64" s="90"/>
      <c r="I64" s="90"/>
      <c r="J64" s="92"/>
      <c r="K64" s="92"/>
      <c r="L64" s="92"/>
      <c r="M64" s="90"/>
    </row>
    <row r="65" spans="1:13" ht="9.75" customHeight="1">
      <c r="A65" s="213" t="s">
        <v>269</v>
      </c>
      <c r="B65" s="88" t="s">
        <v>251</v>
      </c>
      <c r="C65" s="225" t="s">
        <v>270</v>
      </c>
      <c r="D65" s="226"/>
      <c r="E65" s="226"/>
      <c r="F65" s="226"/>
      <c r="G65" s="226"/>
      <c r="H65" s="226"/>
      <c r="I65" s="226"/>
      <c r="J65" s="226"/>
      <c r="K65" s="226"/>
      <c r="L65" s="226"/>
      <c r="M65" s="227"/>
    </row>
    <row r="66" spans="1:13" ht="12.75">
      <c r="A66" s="214"/>
      <c r="B66" s="88" t="s">
        <v>253</v>
      </c>
      <c r="C66" s="228"/>
      <c r="D66" s="229"/>
      <c r="E66" s="229"/>
      <c r="F66" s="229"/>
      <c r="G66" s="229"/>
      <c r="H66" s="229"/>
      <c r="I66" s="229"/>
      <c r="J66" s="229"/>
      <c r="K66" s="229"/>
      <c r="L66" s="229"/>
      <c r="M66" s="230"/>
    </row>
    <row r="67" spans="1:13" ht="12.75">
      <c r="A67" s="214"/>
      <c r="B67" s="88" t="s">
        <v>254</v>
      </c>
      <c r="C67" s="231"/>
      <c r="D67" s="232"/>
      <c r="E67" s="232"/>
      <c r="F67" s="232"/>
      <c r="G67" s="232"/>
      <c r="H67" s="232"/>
      <c r="I67" s="232"/>
      <c r="J67" s="232"/>
      <c r="K67" s="232"/>
      <c r="L67" s="232"/>
      <c r="M67" s="233"/>
    </row>
    <row r="68" spans="1:13" ht="12.75">
      <c r="A68" s="214"/>
      <c r="B68" s="88" t="s">
        <v>255</v>
      </c>
      <c r="C68" s="89"/>
      <c r="D68" s="89">
        <v>80130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/>
      <c r="L68" s="90">
        <v>0</v>
      </c>
      <c r="M68" s="90">
        <v>0</v>
      </c>
    </row>
    <row r="69" spans="1:13" ht="12.75">
      <c r="A69" s="214"/>
      <c r="B69" s="88" t="s">
        <v>256</v>
      </c>
      <c r="C69" s="91"/>
      <c r="D69" s="91"/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/>
      <c r="L69" s="90">
        <v>0</v>
      </c>
      <c r="M69" s="90">
        <v>0</v>
      </c>
    </row>
    <row r="70" spans="1:13" ht="12.75">
      <c r="A70" s="214"/>
      <c r="B70" s="88" t="s">
        <v>257</v>
      </c>
      <c r="C70" s="91"/>
      <c r="D70" s="91"/>
      <c r="E70" s="90"/>
      <c r="F70" s="90"/>
      <c r="G70" s="90"/>
      <c r="H70" s="90"/>
      <c r="I70" s="90"/>
      <c r="J70" s="92"/>
      <c r="K70" s="92"/>
      <c r="L70" s="92"/>
      <c r="M70" s="90"/>
    </row>
    <row r="71" spans="1:13" ht="12.75">
      <c r="A71" s="215"/>
      <c r="B71" s="88" t="s">
        <v>258</v>
      </c>
      <c r="C71" s="91"/>
      <c r="D71" s="91"/>
      <c r="E71" s="90"/>
      <c r="F71" s="90"/>
      <c r="G71" s="90"/>
      <c r="H71" s="90"/>
      <c r="I71" s="90"/>
      <c r="J71" s="92"/>
      <c r="K71" s="92"/>
      <c r="L71" s="92"/>
      <c r="M71" s="90"/>
    </row>
    <row r="72" spans="1:13" ht="12.75" hidden="1">
      <c r="A72" s="213" t="s">
        <v>271</v>
      </c>
      <c r="B72" s="100" t="s">
        <v>251</v>
      </c>
      <c r="C72" s="251" t="s">
        <v>272</v>
      </c>
      <c r="D72" s="252"/>
      <c r="E72" s="252"/>
      <c r="F72" s="252"/>
      <c r="G72" s="252"/>
      <c r="H72" s="252"/>
      <c r="I72" s="252"/>
      <c r="J72" s="252"/>
      <c r="K72" s="252"/>
      <c r="L72" s="252"/>
      <c r="M72" s="253"/>
    </row>
    <row r="73" spans="1:13" ht="12.75">
      <c r="A73" s="214"/>
      <c r="B73" s="100" t="s">
        <v>253</v>
      </c>
      <c r="C73" s="254"/>
      <c r="D73" s="255"/>
      <c r="E73" s="255"/>
      <c r="F73" s="255"/>
      <c r="G73" s="255"/>
      <c r="H73" s="255"/>
      <c r="I73" s="255"/>
      <c r="J73" s="255"/>
      <c r="K73" s="255"/>
      <c r="L73" s="255"/>
      <c r="M73" s="256"/>
    </row>
    <row r="74" spans="1:13" ht="12.75">
      <c r="A74" s="214"/>
      <c r="B74" s="100" t="s">
        <v>254</v>
      </c>
      <c r="C74" s="257"/>
      <c r="D74" s="258"/>
      <c r="E74" s="258"/>
      <c r="F74" s="258"/>
      <c r="G74" s="258"/>
      <c r="H74" s="258"/>
      <c r="I74" s="258"/>
      <c r="J74" s="258"/>
      <c r="K74" s="258"/>
      <c r="L74" s="258"/>
      <c r="M74" s="259"/>
    </row>
    <row r="75" spans="1:13" ht="12.75">
      <c r="A75" s="214"/>
      <c r="B75" s="100" t="s">
        <v>255</v>
      </c>
      <c r="C75" s="96"/>
      <c r="D75" s="96">
        <v>85407</v>
      </c>
      <c r="E75" s="97">
        <v>3049861</v>
      </c>
      <c r="F75" s="97">
        <v>1075382</v>
      </c>
      <c r="G75" s="97">
        <v>1974479</v>
      </c>
      <c r="H75" s="97">
        <v>2100</v>
      </c>
      <c r="I75" s="97">
        <v>741</v>
      </c>
      <c r="J75" s="97">
        <v>741</v>
      </c>
      <c r="K75" s="97"/>
      <c r="L75" s="97"/>
      <c r="M75" s="97">
        <v>1359</v>
      </c>
    </row>
    <row r="76" spans="1:13" ht="12.75">
      <c r="A76" s="214"/>
      <c r="B76" s="100" t="s">
        <v>256</v>
      </c>
      <c r="C76" s="98"/>
      <c r="D76" s="98"/>
      <c r="E76" s="97">
        <v>2100</v>
      </c>
      <c r="F76" s="97">
        <v>741</v>
      </c>
      <c r="G76" s="97">
        <v>1359</v>
      </c>
      <c r="H76" s="97">
        <v>2100</v>
      </c>
      <c r="I76" s="97">
        <v>741</v>
      </c>
      <c r="J76" s="97">
        <v>741</v>
      </c>
      <c r="K76" s="97"/>
      <c r="L76" s="97"/>
      <c r="M76" s="97">
        <v>1359</v>
      </c>
    </row>
    <row r="77" spans="1:13" ht="12.75">
      <c r="A77" s="214"/>
      <c r="B77" s="100" t="s">
        <v>257</v>
      </c>
      <c r="C77" s="98"/>
      <c r="D77" s="98"/>
      <c r="E77" s="97">
        <v>3047761</v>
      </c>
      <c r="F77" s="97">
        <v>1074641</v>
      </c>
      <c r="G77" s="97">
        <v>1973120</v>
      </c>
      <c r="H77" s="97"/>
      <c r="I77" s="97"/>
      <c r="J77" s="99"/>
      <c r="K77" s="99"/>
      <c r="L77" s="99"/>
      <c r="M77" s="97"/>
    </row>
    <row r="78" spans="1:13" ht="12.75">
      <c r="A78" s="215"/>
      <c r="B78" s="100" t="s">
        <v>258</v>
      </c>
      <c r="C78" s="98"/>
      <c r="D78" s="98"/>
      <c r="E78" s="97"/>
      <c r="F78" s="97"/>
      <c r="G78" s="97"/>
      <c r="H78" s="97"/>
      <c r="I78" s="97"/>
      <c r="J78" s="99"/>
      <c r="K78" s="99"/>
      <c r="L78" s="99"/>
      <c r="M78" s="97"/>
    </row>
    <row r="79" spans="1:13" ht="12.75" hidden="1">
      <c r="A79" s="260" t="s">
        <v>273</v>
      </c>
      <c r="B79" s="88" t="s">
        <v>251</v>
      </c>
      <c r="C79" s="225" t="s">
        <v>274</v>
      </c>
      <c r="D79" s="226"/>
      <c r="E79" s="226"/>
      <c r="F79" s="226"/>
      <c r="G79" s="226"/>
      <c r="H79" s="226"/>
      <c r="I79" s="226"/>
      <c r="J79" s="226"/>
      <c r="K79" s="226"/>
      <c r="L79" s="226"/>
      <c r="M79" s="227"/>
    </row>
    <row r="80" spans="1:13" ht="12.75" hidden="1">
      <c r="A80" s="261"/>
      <c r="B80" s="88" t="s">
        <v>253</v>
      </c>
      <c r="C80" s="228"/>
      <c r="D80" s="229"/>
      <c r="E80" s="229"/>
      <c r="F80" s="229"/>
      <c r="G80" s="229"/>
      <c r="H80" s="229"/>
      <c r="I80" s="229"/>
      <c r="J80" s="229"/>
      <c r="K80" s="229"/>
      <c r="L80" s="229"/>
      <c r="M80" s="230"/>
    </row>
    <row r="81" spans="1:13" ht="12.75" hidden="1">
      <c r="A81" s="261"/>
      <c r="B81" s="88" t="s">
        <v>254</v>
      </c>
      <c r="C81" s="231"/>
      <c r="D81" s="232"/>
      <c r="E81" s="232"/>
      <c r="F81" s="232"/>
      <c r="G81" s="232"/>
      <c r="H81" s="232"/>
      <c r="I81" s="232"/>
      <c r="J81" s="232"/>
      <c r="K81" s="232"/>
      <c r="L81" s="232"/>
      <c r="M81" s="233"/>
    </row>
    <row r="82" spans="1:13" ht="12.75" hidden="1">
      <c r="A82" s="261"/>
      <c r="B82" s="88" t="s">
        <v>255</v>
      </c>
      <c r="C82" s="89"/>
      <c r="D82" s="89">
        <v>80140</v>
      </c>
      <c r="E82" s="90">
        <v>10648800</v>
      </c>
      <c r="F82" s="90">
        <v>1597322</v>
      </c>
      <c r="G82" s="90">
        <v>9051478</v>
      </c>
      <c r="H82" s="90">
        <v>50800</v>
      </c>
      <c r="I82" s="90">
        <v>7620</v>
      </c>
      <c r="J82" s="90">
        <v>7620</v>
      </c>
      <c r="K82" s="90"/>
      <c r="L82" s="90"/>
      <c r="M82" s="90">
        <v>43180</v>
      </c>
    </row>
    <row r="83" spans="1:13" ht="12.75" hidden="1">
      <c r="A83" s="261"/>
      <c r="B83" s="88" t="s">
        <v>256</v>
      </c>
      <c r="C83" s="91"/>
      <c r="D83" s="91"/>
      <c r="E83" s="90">
        <v>50800</v>
      </c>
      <c r="F83" s="90">
        <v>7620</v>
      </c>
      <c r="G83" s="90">
        <v>43180</v>
      </c>
      <c r="H83" s="90">
        <v>50800</v>
      </c>
      <c r="I83" s="90">
        <v>7620</v>
      </c>
      <c r="J83" s="90">
        <v>7620</v>
      </c>
      <c r="K83" s="90"/>
      <c r="L83" s="90"/>
      <c r="M83" s="90">
        <v>43180</v>
      </c>
    </row>
    <row r="84" spans="1:13" ht="12.75" hidden="1">
      <c r="A84" s="261"/>
      <c r="B84" s="88" t="s">
        <v>257</v>
      </c>
      <c r="C84" s="91"/>
      <c r="D84" s="91"/>
      <c r="E84" s="90">
        <v>910570</v>
      </c>
      <c r="F84" s="90">
        <v>136586</v>
      </c>
      <c r="G84" s="90">
        <v>773984</v>
      </c>
      <c r="H84" s="90"/>
      <c r="I84" s="90"/>
      <c r="J84" s="92"/>
      <c r="K84" s="92"/>
      <c r="L84" s="92"/>
      <c r="M84" s="90"/>
    </row>
    <row r="85" spans="1:13" ht="12.75" hidden="1">
      <c r="A85" s="261"/>
      <c r="B85" s="88" t="s">
        <v>258</v>
      </c>
      <c r="C85" s="91"/>
      <c r="D85" s="91"/>
      <c r="E85" s="90">
        <v>5172155</v>
      </c>
      <c r="F85" s="90">
        <v>775824</v>
      </c>
      <c r="G85" s="90">
        <v>4396331</v>
      </c>
      <c r="H85" s="90"/>
      <c r="I85" s="90"/>
      <c r="J85" s="92"/>
      <c r="K85" s="92"/>
      <c r="L85" s="92"/>
      <c r="M85" s="90"/>
    </row>
    <row r="86" spans="1:13" ht="12.75" hidden="1">
      <c r="A86" s="262"/>
      <c r="B86" s="88" t="s">
        <v>275</v>
      </c>
      <c r="C86" s="91"/>
      <c r="D86" s="91"/>
      <c r="E86" s="90">
        <v>4515275</v>
      </c>
      <c r="F86" s="90">
        <v>677292</v>
      </c>
      <c r="G86" s="90">
        <v>3837983</v>
      </c>
      <c r="H86" s="90"/>
      <c r="I86" s="90"/>
      <c r="J86" s="92"/>
      <c r="K86" s="92"/>
      <c r="L86" s="92"/>
      <c r="M86" s="90"/>
    </row>
    <row r="87" spans="1:13" ht="12.75" hidden="1">
      <c r="A87" s="236" t="s">
        <v>276</v>
      </c>
      <c r="B87" s="88" t="s">
        <v>251</v>
      </c>
      <c r="C87" s="225" t="s">
        <v>277</v>
      </c>
      <c r="D87" s="226"/>
      <c r="E87" s="226"/>
      <c r="F87" s="226"/>
      <c r="G87" s="226"/>
      <c r="H87" s="226"/>
      <c r="I87" s="226"/>
      <c r="J87" s="226"/>
      <c r="K87" s="226"/>
      <c r="L87" s="226"/>
      <c r="M87" s="227"/>
    </row>
    <row r="88" spans="1:13" ht="12.75" hidden="1">
      <c r="A88" s="237"/>
      <c r="B88" s="88" t="s">
        <v>253</v>
      </c>
      <c r="C88" s="228"/>
      <c r="D88" s="229"/>
      <c r="E88" s="229"/>
      <c r="F88" s="229"/>
      <c r="G88" s="229"/>
      <c r="H88" s="229"/>
      <c r="I88" s="229"/>
      <c r="J88" s="229"/>
      <c r="K88" s="229"/>
      <c r="L88" s="229"/>
      <c r="M88" s="230"/>
    </row>
    <row r="89" spans="1:13" ht="12.75" hidden="1">
      <c r="A89" s="237"/>
      <c r="B89" s="88" t="s">
        <v>254</v>
      </c>
      <c r="C89" s="231"/>
      <c r="D89" s="232"/>
      <c r="E89" s="232"/>
      <c r="F89" s="232"/>
      <c r="G89" s="232"/>
      <c r="H89" s="232"/>
      <c r="I89" s="232"/>
      <c r="J89" s="232"/>
      <c r="K89" s="232"/>
      <c r="L89" s="232"/>
      <c r="M89" s="233"/>
    </row>
    <row r="90" spans="1:13" ht="12.75" hidden="1">
      <c r="A90" s="237"/>
      <c r="B90" s="88" t="s">
        <v>255</v>
      </c>
      <c r="C90" s="89"/>
      <c r="D90" s="89">
        <v>85403</v>
      </c>
      <c r="E90" s="90">
        <v>6515070</v>
      </c>
      <c r="F90" s="90">
        <v>977261</v>
      </c>
      <c r="G90" s="90">
        <v>5537809</v>
      </c>
      <c r="H90" s="90">
        <v>6515070</v>
      </c>
      <c r="I90" s="90">
        <v>977261</v>
      </c>
      <c r="J90" s="90">
        <v>977261</v>
      </c>
      <c r="K90" s="90"/>
      <c r="L90" s="90"/>
      <c r="M90" s="90">
        <v>5537809</v>
      </c>
    </row>
    <row r="91" spans="1:13" ht="12.75" hidden="1">
      <c r="A91" s="237"/>
      <c r="B91" s="88" t="s">
        <v>256</v>
      </c>
      <c r="C91" s="91"/>
      <c r="D91" s="91"/>
      <c r="E91" s="90">
        <v>6515070</v>
      </c>
      <c r="F91" s="90">
        <v>977261</v>
      </c>
      <c r="G91" s="90">
        <v>5537809</v>
      </c>
      <c r="H91" s="90">
        <v>6515070</v>
      </c>
      <c r="I91" s="90">
        <v>977261</v>
      </c>
      <c r="J91" s="90">
        <v>977261</v>
      </c>
      <c r="K91" s="90"/>
      <c r="L91" s="90"/>
      <c r="M91" s="90">
        <v>5537809</v>
      </c>
    </row>
    <row r="92" spans="1:13" ht="12.75" hidden="1">
      <c r="A92" s="237"/>
      <c r="B92" s="88" t="s">
        <v>257</v>
      </c>
      <c r="C92" s="91"/>
      <c r="D92" s="91"/>
      <c r="E92" s="90"/>
      <c r="F92" s="90"/>
      <c r="G92" s="90"/>
      <c r="H92" s="90"/>
      <c r="I92" s="90"/>
      <c r="J92" s="92"/>
      <c r="K92" s="92"/>
      <c r="L92" s="92"/>
      <c r="M92" s="90"/>
    </row>
    <row r="93" spans="1:13" ht="12.75" hidden="1">
      <c r="A93" s="238"/>
      <c r="B93" s="88" t="s">
        <v>258</v>
      </c>
      <c r="C93" s="91"/>
      <c r="D93" s="91"/>
      <c r="E93" s="90"/>
      <c r="F93" s="90"/>
      <c r="G93" s="90"/>
      <c r="H93" s="90"/>
      <c r="I93" s="90"/>
      <c r="J93" s="92"/>
      <c r="K93" s="92"/>
      <c r="L93" s="92"/>
      <c r="M93" s="90"/>
    </row>
    <row r="94" spans="1:13" ht="12.75" hidden="1">
      <c r="A94" s="236" t="s">
        <v>278</v>
      </c>
      <c r="B94" s="88" t="s">
        <v>251</v>
      </c>
      <c r="C94" s="225" t="s">
        <v>279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7"/>
    </row>
    <row r="95" spans="1:13" ht="12.75" hidden="1">
      <c r="A95" s="237"/>
      <c r="B95" s="88" t="s">
        <v>253</v>
      </c>
      <c r="C95" s="228"/>
      <c r="D95" s="229"/>
      <c r="E95" s="229"/>
      <c r="F95" s="229"/>
      <c r="G95" s="229"/>
      <c r="H95" s="229"/>
      <c r="I95" s="229"/>
      <c r="J95" s="229"/>
      <c r="K95" s="229"/>
      <c r="L95" s="229"/>
      <c r="M95" s="230"/>
    </row>
    <row r="96" spans="1:13" ht="12.75" hidden="1">
      <c r="A96" s="237"/>
      <c r="B96" s="88" t="s">
        <v>254</v>
      </c>
      <c r="C96" s="231"/>
      <c r="D96" s="232"/>
      <c r="E96" s="232"/>
      <c r="F96" s="232"/>
      <c r="G96" s="232"/>
      <c r="H96" s="232"/>
      <c r="I96" s="232"/>
      <c r="J96" s="232"/>
      <c r="K96" s="232"/>
      <c r="L96" s="232"/>
      <c r="M96" s="233"/>
    </row>
    <row r="97" spans="1:13" ht="12.75" hidden="1">
      <c r="A97" s="237"/>
      <c r="B97" s="88" t="s">
        <v>255</v>
      </c>
      <c r="C97" s="89"/>
      <c r="D97" s="89">
        <v>85202</v>
      </c>
      <c r="E97" s="90">
        <v>1173151</v>
      </c>
      <c r="F97" s="90">
        <v>175973</v>
      </c>
      <c r="G97" s="90">
        <v>997178</v>
      </c>
      <c r="H97" s="90">
        <v>1173151</v>
      </c>
      <c r="I97" s="90">
        <v>175973</v>
      </c>
      <c r="J97" s="90">
        <v>175973</v>
      </c>
      <c r="K97" s="90"/>
      <c r="L97" s="90"/>
      <c r="M97" s="90">
        <v>997178</v>
      </c>
    </row>
    <row r="98" spans="1:13" ht="12.75" hidden="1">
      <c r="A98" s="237"/>
      <c r="B98" s="88" t="s">
        <v>256</v>
      </c>
      <c r="C98" s="91"/>
      <c r="D98" s="91"/>
      <c r="E98" s="90">
        <v>1173151</v>
      </c>
      <c r="F98" s="90">
        <v>175973</v>
      </c>
      <c r="G98" s="90">
        <v>997178</v>
      </c>
      <c r="H98" s="90">
        <v>1173151</v>
      </c>
      <c r="I98" s="90">
        <v>175973</v>
      </c>
      <c r="J98" s="90">
        <v>175973</v>
      </c>
      <c r="K98" s="90"/>
      <c r="L98" s="90"/>
      <c r="M98" s="90">
        <v>997178</v>
      </c>
    </row>
    <row r="99" spans="1:13" ht="12.75" hidden="1">
      <c r="A99" s="237"/>
      <c r="B99" s="88" t="s">
        <v>257</v>
      </c>
      <c r="C99" s="91"/>
      <c r="D99" s="91"/>
      <c r="E99" s="90"/>
      <c r="F99" s="90"/>
      <c r="G99" s="90"/>
      <c r="H99" s="90"/>
      <c r="I99" s="90"/>
      <c r="J99" s="92"/>
      <c r="K99" s="92"/>
      <c r="L99" s="92"/>
      <c r="M99" s="90"/>
    </row>
    <row r="100" spans="1:13" ht="12.75" hidden="1">
      <c r="A100" s="238"/>
      <c r="B100" s="88" t="s">
        <v>258</v>
      </c>
      <c r="C100" s="91"/>
      <c r="D100" s="91"/>
      <c r="E100" s="90"/>
      <c r="F100" s="90"/>
      <c r="G100" s="90"/>
      <c r="H100" s="90"/>
      <c r="I100" s="90"/>
      <c r="J100" s="92"/>
      <c r="K100" s="92"/>
      <c r="L100" s="92"/>
      <c r="M100" s="90"/>
    </row>
    <row r="101" spans="1:13" ht="12.75" hidden="1">
      <c r="A101" s="236" t="s">
        <v>280</v>
      </c>
      <c r="B101" s="88" t="s">
        <v>251</v>
      </c>
      <c r="C101" s="242" t="s">
        <v>281</v>
      </c>
      <c r="D101" s="243"/>
      <c r="E101" s="243"/>
      <c r="F101" s="243"/>
      <c r="G101" s="243"/>
      <c r="H101" s="243"/>
      <c r="I101" s="243"/>
      <c r="J101" s="243"/>
      <c r="K101" s="243"/>
      <c r="L101" s="243"/>
      <c r="M101" s="244"/>
    </row>
    <row r="102" spans="1:13" ht="12.75" hidden="1">
      <c r="A102" s="237"/>
      <c r="B102" s="88" t="s">
        <v>253</v>
      </c>
      <c r="C102" s="245"/>
      <c r="D102" s="246"/>
      <c r="E102" s="246"/>
      <c r="F102" s="246"/>
      <c r="G102" s="246"/>
      <c r="H102" s="246"/>
      <c r="I102" s="246"/>
      <c r="J102" s="246"/>
      <c r="K102" s="246"/>
      <c r="L102" s="246"/>
      <c r="M102" s="247"/>
    </row>
    <row r="103" spans="1:13" ht="12.75" hidden="1">
      <c r="A103" s="237"/>
      <c r="B103" s="88" t="s">
        <v>254</v>
      </c>
      <c r="C103" s="248"/>
      <c r="D103" s="249"/>
      <c r="E103" s="249"/>
      <c r="F103" s="249"/>
      <c r="G103" s="249"/>
      <c r="H103" s="249"/>
      <c r="I103" s="249"/>
      <c r="J103" s="249"/>
      <c r="K103" s="249"/>
      <c r="L103" s="249"/>
      <c r="M103" s="250"/>
    </row>
    <row r="104" spans="1:13" ht="12.75" hidden="1">
      <c r="A104" s="237"/>
      <c r="B104" s="88" t="s">
        <v>255</v>
      </c>
      <c r="C104" s="101"/>
      <c r="D104" s="101">
        <v>90095</v>
      </c>
      <c r="E104" s="102">
        <v>1000000</v>
      </c>
      <c r="F104" s="102">
        <v>150000</v>
      </c>
      <c r="G104" s="102">
        <v>850000</v>
      </c>
      <c r="H104" s="102"/>
      <c r="I104" s="102"/>
      <c r="J104" s="102"/>
      <c r="K104" s="102"/>
      <c r="L104" s="102"/>
      <c r="M104" s="102"/>
    </row>
    <row r="105" spans="1:13" ht="12.75" hidden="1">
      <c r="A105" s="237"/>
      <c r="B105" s="88" t="s">
        <v>282</v>
      </c>
      <c r="C105" s="103"/>
      <c r="D105" s="103"/>
      <c r="E105" s="102"/>
      <c r="F105" s="102"/>
      <c r="G105" s="102"/>
      <c r="H105" s="102"/>
      <c r="I105" s="102"/>
      <c r="J105" s="104"/>
      <c r="K105" s="104"/>
      <c r="L105" s="104"/>
      <c r="M105" s="102"/>
    </row>
    <row r="106" spans="1:13" ht="12.75" hidden="1">
      <c r="A106" s="237"/>
      <c r="B106" s="88" t="s">
        <v>257</v>
      </c>
      <c r="C106" s="103"/>
      <c r="D106" s="103"/>
      <c r="E106" s="102">
        <v>500000</v>
      </c>
      <c r="F106" s="102">
        <v>75000</v>
      </c>
      <c r="G106" s="102">
        <v>425000</v>
      </c>
      <c r="H106" s="102"/>
      <c r="I106" s="102"/>
      <c r="J106" s="104"/>
      <c r="K106" s="104"/>
      <c r="L106" s="104"/>
      <c r="M106" s="102"/>
    </row>
    <row r="107" spans="1:13" ht="12.75" hidden="1">
      <c r="A107" s="238"/>
      <c r="B107" s="88" t="s">
        <v>258</v>
      </c>
      <c r="C107" s="103"/>
      <c r="D107" s="103"/>
      <c r="E107" s="102">
        <v>500000</v>
      </c>
      <c r="F107" s="102">
        <v>75000</v>
      </c>
      <c r="G107" s="102">
        <v>425000</v>
      </c>
      <c r="H107" s="102"/>
      <c r="I107" s="102"/>
      <c r="J107" s="104"/>
      <c r="K107" s="104"/>
      <c r="L107" s="104"/>
      <c r="M107" s="102"/>
    </row>
    <row r="108" spans="1:13" ht="12.75" hidden="1">
      <c r="A108" s="105">
        <v>2</v>
      </c>
      <c r="B108" s="106" t="s">
        <v>283</v>
      </c>
      <c r="C108" s="297" t="s">
        <v>249</v>
      </c>
      <c r="D108" s="298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1:13" ht="12.75" hidden="1">
      <c r="A109" s="236" t="s">
        <v>284</v>
      </c>
      <c r="B109" s="88" t="s">
        <v>251</v>
      </c>
      <c r="C109" s="225" t="s">
        <v>285</v>
      </c>
      <c r="D109" s="226"/>
      <c r="E109" s="226"/>
      <c r="F109" s="226"/>
      <c r="G109" s="226"/>
      <c r="H109" s="226"/>
      <c r="I109" s="226"/>
      <c r="J109" s="226"/>
      <c r="K109" s="226"/>
      <c r="L109" s="226"/>
      <c r="M109" s="227"/>
    </row>
    <row r="110" spans="1:13" ht="12.75" hidden="1">
      <c r="A110" s="237"/>
      <c r="B110" s="88" t="s">
        <v>253</v>
      </c>
      <c r="C110" s="231"/>
      <c r="D110" s="232"/>
      <c r="E110" s="232"/>
      <c r="F110" s="232"/>
      <c r="G110" s="232"/>
      <c r="H110" s="232"/>
      <c r="I110" s="232"/>
      <c r="J110" s="232"/>
      <c r="K110" s="232"/>
      <c r="L110" s="232"/>
      <c r="M110" s="233"/>
    </row>
    <row r="111" spans="1:13" ht="12.75" hidden="1">
      <c r="A111" s="237"/>
      <c r="B111" s="88" t="s">
        <v>254</v>
      </c>
      <c r="C111" s="239"/>
      <c r="D111" s="240"/>
      <c r="E111" s="240"/>
      <c r="F111" s="240"/>
      <c r="G111" s="240"/>
      <c r="H111" s="240"/>
      <c r="I111" s="240"/>
      <c r="J111" s="240"/>
      <c r="K111" s="240"/>
      <c r="L111" s="240"/>
      <c r="M111" s="241"/>
    </row>
    <row r="112" spans="1:13" ht="12.75" hidden="1">
      <c r="A112" s="237"/>
      <c r="B112" s="88" t="s">
        <v>255</v>
      </c>
      <c r="C112" s="89"/>
      <c r="D112" s="89">
        <v>75020</v>
      </c>
      <c r="E112" s="90">
        <v>285000</v>
      </c>
      <c r="F112" s="90">
        <v>14250</v>
      </c>
      <c r="G112" s="90">
        <v>270750</v>
      </c>
      <c r="H112" s="90">
        <v>285000</v>
      </c>
      <c r="I112" s="90">
        <v>14250</v>
      </c>
      <c r="J112" s="90">
        <v>14250</v>
      </c>
      <c r="K112" s="90"/>
      <c r="L112" s="90"/>
      <c r="M112" s="90">
        <v>270750</v>
      </c>
    </row>
    <row r="113" spans="1:13" ht="12.75" hidden="1">
      <c r="A113" s="237"/>
      <c r="B113" s="88" t="s">
        <v>256</v>
      </c>
      <c r="C113" s="91"/>
      <c r="D113" s="91"/>
      <c r="E113" s="90">
        <v>285000</v>
      </c>
      <c r="F113" s="90">
        <v>14250</v>
      </c>
      <c r="G113" s="90">
        <v>270750</v>
      </c>
      <c r="H113" s="90">
        <v>285000</v>
      </c>
      <c r="I113" s="90">
        <v>14250</v>
      </c>
      <c r="J113" s="90">
        <v>14250</v>
      </c>
      <c r="K113" s="90"/>
      <c r="L113" s="90"/>
      <c r="M113" s="90">
        <v>270750</v>
      </c>
    </row>
    <row r="114" spans="1:13" ht="12.75" hidden="1">
      <c r="A114" s="237"/>
      <c r="B114" s="88" t="s">
        <v>257</v>
      </c>
      <c r="C114" s="91"/>
      <c r="D114" s="91"/>
      <c r="E114" s="90"/>
      <c r="F114" s="90"/>
      <c r="G114" s="90"/>
      <c r="H114" s="92"/>
      <c r="I114" s="92"/>
      <c r="J114" s="92"/>
      <c r="K114" s="92"/>
      <c r="L114" s="92"/>
      <c r="M114" s="92"/>
    </row>
    <row r="115" spans="1:13" ht="12.75" hidden="1">
      <c r="A115" s="238"/>
      <c r="B115" s="88" t="s">
        <v>258</v>
      </c>
      <c r="C115" s="91"/>
      <c r="D115" s="91"/>
      <c r="E115" s="90"/>
      <c r="F115" s="90"/>
      <c r="G115" s="90"/>
      <c r="H115" s="92"/>
      <c r="I115" s="92"/>
      <c r="J115" s="92"/>
      <c r="K115" s="92"/>
      <c r="L115" s="92"/>
      <c r="M115" s="92"/>
    </row>
    <row r="116" spans="1:13" ht="12.75" hidden="1">
      <c r="A116" s="213" t="s">
        <v>286</v>
      </c>
      <c r="B116" s="88" t="s">
        <v>251</v>
      </c>
      <c r="C116" s="225" t="s">
        <v>287</v>
      </c>
      <c r="D116" s="226"/>
      <c r="E116" s="226"/>
      <c r="F116" s="226"/>
      <c r="G116" s="226"/>
      <c r="H116" s="226"/>
      <c r="I116" s="226"/>
      <c r="J116" s="226"/>
      <c r="K116" s="226"/>
      <c r="L116" s="226"/>
      <c r="M116" s="227"/>
    </row>
    <row r="117" spans="1:13" ht="12.75">
      <c r="A117" s="214"/>
      <c r="B117" s="88" t="s">
        <v>253</v>
      </c>
      <c r="C117" s="228"/>
      <c r="D117" s="229"/>
      <c r="E117" s="229"/>
      <c r="F117" s="229"/>
      <c r="G117" s="229"/>
      <c r="H117" s="229"/>
      <c r="I117" s="229"/>
      <c r="J117" s="229"/>
      <c r="K117" s="229"/>
      <c r="L117" s="229"/>
      <c r="M117" s="230"/>
    </row>
    <row r="118" spans="1:13" ht="12.75">
      <c r="A118" s="214"/>
      <c r="B118" s="88" t="s">
        <v>254</v>
      </c>
      <c r="C118" s="231"/>
      <c r="D118" s="232"/>
      <c r="E118" s="232"/>
      <c r="F118" s="232"/>
      <c r="G118" s="232"/>
      <c r="H118" s="232"/>
      <c r="I118" s="232"/>
      <c r="J118" s="232"/>
      <c r="K118" s="232"/>
      <c r="L118" s="232"/>
      <c r="M118" s="233"/>
    </row>
    <row r="119" spans="1:13" ht="12.75">
      <c r="A119" s="214"/>
      <c r="B119" s="88" t="s">
        <v>255</v>
      </c>
      <c r="C119" s="89"/>
      <c r="D119" s="89">
        <v>75075</v>
      </c>
      <c r="E119" s="90">
        <v>330000</v>
      </c>
      <c r="F119" s="90">
        <v>50000</v>
      </c>
      <c r="G119" s="90">
        <v>280000</v>
      </c>
      <c r="H119" s="90">
        <v>330000</v>
      </c>
      <c r="I119" s="90">
        <v>50000</v>
      </c>
      <c r="J119" s="90">
        <v>46700</v>
      </c>
      <c r="K119" s="90"/>
      <c r="L119" s="90">
        <v>3300</v>
      </c>
      <c r="M119" s="90">
        <v>280000</v>
      </c>
    </row>
    <row r="120" spans="1:13" ht="12.75">
      <c r="A120" s="214"/>
      <c r="B120" s="88" t="s">
        <v>256</v>
      </c>
      <c r="C120" s="91"/>
      <c r="D120" s="91"/>
      <c r="E120" s="90">
        <v>330000</v>
      </c>
      <c r="F120" s="90">
        <v>50000</v>
      </c>
      <c r="G120" s="90">
        <v>280000</v>
      </c>
      <c r="H120" s="90">
        <v>0</v>
      </c>
      <c r="I120" s="90">
        <v>50000</v>
      </c>
      <c r="J120" s="90">
        <v>46700</v>
      </c>
      <c r="K120" s="90"/>
      <c r="L120" s="90">
        <v>3300</v>
      </c>
      <c r="M120" s="90">
        <v>280000</v>
      </c>
    </row>
    <row r="121" spans="1:13" ht="12.75">
      <c r="A121" s="214"/>
      <c r="B121" s="88" t="s">
        <v>257</v>
      </c>
      <c r="C121" s="91"/>
      <c r="D121" s="91"/>
      <c r="E121" s="90"/>
      <c r="F121" s="90"/>
      <c r="G121" s="90"/>
      <c r="H121" s="90"/>
      <c r="I121" s="90"/>
      <c r="J121" s="92"/>
      <c r="K121" s="92"/>
      <c r="L121" s="92"/>
      <c r="M121" s="90"/>
    </row>
    <row r="122" spans="1:13" ht="13.5" thickBot="1">
      <c r="A122" s="215"/>
      <c r="B122" s="88" t="s">
        <v>258</v>
      </c>
      <c r="C122" s="91"/>
      <c r="D122" s="91"/>
      <c r="E122" s="90"/>
      <c r="F122" s="90"/>
      <c r="G122" s="90"/>
      <c r="H122" s="90"/>
      <c r="I122" s="90"/>
      <c r="J122" s="92"/>
      <c r="K122" s="92"/>
      <c r="L122" s="92"/>
      <c r="M122" s="90"/>
    </row>
    <row r="123" spans="1:13" ht="13.5" hidden="1" thickBot="1">
      <c r="A123" s="236" t="s">
        <v>288</v>
      </c>
      <c r="B123" s="88" t="s">
        <v>251</v>
      </c>
      <c r="C123" s="225" t="s">
        <v>289</v>
      </c>
      <c r="D123" s="226"/>
      <c r="E123" s="226"/>
      <c r="F123" s="226"/>
      <c r="G123" s="226"/>
      <c r="H123" s="226"/>
      <c r="I123" s="226"/>
      <c r="J123" s="226"/>
      <c r="K123" s="226"/>
      <c r="L123" s="226"/>
      <c r="M123" s="227"/>
    </row>
    <row r="124" spans="1:13" ht="13.5" hidden="1" thickBot="1">
      <c r="A124" s="237"/>
      <c r="B124" s="88" t="s">
        <v>253</v>
      </c>
      <c r="C124" s="231"/>
      <c r="D124" s="232"/>
      <c r="E124" s="232"/>
      <c r="F124" s="232"/>
      <c r="G124" s="232"/>
      <c r="H124" s="232"/>
      <c r="I124" s="232"/>
      <c r="J124" s="232"/>
      <c r="K124" s="232"/>
      <c r="L124" s="232"/>
      <c r="M124" s="233"/>
    </row>
    <row r="125" spans="1:13" ht="13.5" hidden="1" thickBot="1">
      <c r="A125" s="237"/>
      <c r="B125" s="88" t="s">
        <v>254</v>
      </c>
      <c r="C125" s="239"/>
      <c r="D125" s="240"/>
      <c r="E125" s="240"/>
      <c r="F125" s="240"/>
      <c r="G125" s="240"/>
      <c r="H125" s="240"/>
      <c r="I125" s="240"/>
      <c r="J125" s="240"/>
      <c r="K125" s="240"/>
      <c r="L125" s="240"/>
      <c r="M125" s="241"/>
    </row>
    <row r="126" spans="1:13" ht="13.5" hidden="1" thickBot="1">
      <c r="A126" s="237"/>
      <c r="B126" s="88" t="s">
        <v>255</v>
      </c>
      <c r="C126" s="89"/>
      <c r="D126" s="89">
        <v>80195</v>
      </c>
      <c r="E126" s="90">
        <v>406354</v>
      </c>
      <c r="F126" s="90">
        <v>60953</v>
      </c>
      <c r="G126" s="90">
        <v>345401</v>
      </c>
      <c r="H126" s="90">
        <v>406354</v>
      </c>
      <c r="I126" s="90">
        <v>60953</v>
      </c>
      <c r="J126" s="90">
        <v>60953</v>
      </c>
      <c r="K126" s="90"/>
      <c r="L126" s="90"/>
      <c r="M126" s="90">
        <v>345401</v>
      </c>
    </row>
    <row r="127" spans="1:13" ht="13.5" hidden="1" thickBot="1">
      <c r="A127" s="237"/>
      <c r="B127" s="88" t="s">
        <v>256</v>
      </c>
      <c r="C127" s="91"/>
      <c r="D127" s="91"/>
      <c r="E127" s="90">
        <v>406354</v>
      </c>
      <c r="F127" s="90">
        <v>60953</v>
      </c>
      <c r="G127" s="90">
        <v>345401</v>
      </c>
      <c r="H127" s="90">
        <v>406354</v>
      </c>
      <c r="I127" s="90">
        <v>60953</v>
      </c>
      <c r="J127" s="90">
        <v>60953</v>
      </c>
      <c r="K127" s="90"/>
      <c r="L127" s="90"/>
      <c r="M127" s="90">
        <v>345401</v>
      </c>
    </row>
    <row r="128" spans="1:13" ht="13.5" hidden="1" thickBot="1">
      <c r="A128" s="237"/>
      <c r="B128" s="88" t="s">
        <v>257</v>
      </c>
      <c r="C128" s="91"/>
      <c r="D128" s="91"/>
      <c r="E128" s="90"/>
      <c r="F128" s="90"/>
      <c r="G128" s="90"/>
      <c r="H128" s="92"/>
      <c r="I128" s="92"/>
      <c r="J128" s="92"/>
      <c r="K128" s="92"/>
      <c r="L128" s="92"/>
      <c r="M128" s="92"/>
    </row>
    <row r="129" spans="1:13" ht="13.5" hidden="1" thickBot="1">
      <c r="A129" s="238"/>
      <c r="B129" s="88" t="s">
        <v>258</v>
      </c>
      <c r="C129" s="91"/>
      <c r="D129" s="91"/>
      <c r="E129" s="90"/>
      <c r="F129" s="90"/>
      <c r="G129" s="90"/>
      <c r="H129" s="92"/>
      <c r="I129" s="92"/>
      <c r="J129" s="92"/>
      <c r="K129" s="92"/>
      <c r="L129" s="92"/>
      <c r="M129" s="92"/>
    </row>
    <row r="130" spans="1:13" ht="13.5" hidden="1" thickBot="1">
      <c r="A130" s="236" t="s">
        <v>290</v>
      </c>
      <c r="B130" s="88" t="s">
        <v>251</v>
      </c>
      <c r="C130" s="225" t="s">
        <v>291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27"/>
    </row>
    <row r="131" spans="1:13" ht="13.5" hidden="1" thickBot="1">
      <c r="A131" s="237"/>
      <c r="B131" s="88" t="s">
        <v>253</v>
      </c>
      <c r="C131" s="231"/>
      <c r="D131" s="232"/>
      <c r="E131" s="232"/>
      <c r="F131" s="232"/>
      <c r="G131" s="232"/>
      <c r="H131" s="232"/>
      <c r="I131" s="232"/>
      <c r="J131" s="232"/>
      <c r="K131" s="232"/>
      <c r="L131" s="232"/>
      <c r="M131" s="233"/>
    </row>
    <row r="132" spans="1:13" ht="13.5" hidden="1" thickBot="1">
      <c r="A132" s="237"/>
      <c r="B132" s="88" t="s">
        <v>254</v>
      </c>
      <c r="C132" s="239"/>
      <c r="D132" s="240"/>
      <c r="E132" s="240"/>
      <c r="F132" s="240"/>
      <c r="G132" s="240"/>
      <c r="H132" s="240"/>
      <c r="I132" s="240"/>
      <c r="J132" s="240"/>
      <c r="K132" s="240"/>
      <c r="L132" s="240"/>
      <c r="M132" s="241"/>
    </row>
    <row r="133" spans="1:13" ht="13.5" hidden="1" thickBot="1">
      <c r="A133" s="237"/>
      <c r="B133" s="88" t="s">
        <v>255</v>
      </c>
      <c r="C133" s="89"/>
      <c r="D133" s="89">
        <v>80195</v>
      </c>
      <c r="E133" s="90">
        <v>6557113</v>
      </c>
      <c r="F133" s="90"/>
      <c r="G133" s="90">
        <v>6557113</v>
      </c>
      <c r="H133" s="90">
        <v>4390328</v>
      </c>
      <c r="I133" s="90">
        <v>0</v>
      </c>
      <c r="J133" s="90"/>
      <c r="K133" s="90"/>
      <c r="L133" s="90"/>
      <c r="M133" s="90">
        <v>4390328</v>
      </c>
    </row>
    <row r="134" spans="1:13" ht="13.5" hidden="1" thickBot="1">
      <c r="A134" s="237"/>
      <c r="B134" s="88" t="s">
        <v>256</v>
      </c>
      <c r="C134" s="91"/>
      <c r="D134" s="91"/>
      <c r="E134" s="90">
        <v>4390328</v>
      </c>
      <c r="F134" s="90"/>
      <c r="G134" s="90">
        <v>4390328</v>
      </c>
      <c r="H134" s="90">
        <v>4390328</v>
      </c>
      <c r="I134" s="90">
        <v>0</v>
      </c>
      <c r="J134" s="90"/>
      <c r="K134" s="90"/>
      <c r="L134" s="90"/>
      <c r="M134" s="90">
        <v>4390328</v>
      </c>
    </row>
    <row r="135" spans="1:13" ht="13.5" hidden="1" thickBot="1">
      <c r="A135" s="237"/>
      <c r="B135" s="88" t="s">
        <v>257</v>
      </c>
      <c r="C135" s="91"/>
      <c r="D135" s="91"/>
      <c r="E135" s="90">
        <v>2166785</v>
      </c>
      <c r="F135" s="90"/>
      <c r="G135" s="90">
        <v>2166785</v>
      </c>
      <c r="H135" s="92"/>
      <c r="I135" s="92"/>
      <c r="J135" s="92"/>
      <c r="K135" s="92"/>
      <c r="L135" s="92"/>
      <c r="M135" s="92"/>
    </row>
    <row r="136" spans="1:13" ht="13.5" hidden="1" thickBot="1">
      <c r="A136" s="238"/>
      <c r="B136" s="88" t="s">
        <v>258</v>
      </c>
      <c r="C136" s="91"/>
      <c r="D136" s="91"/>
      <c r="E136" s="90"/>
      <c r="F136" s="90"/>
      <c r="G136" s="90"/>
      <c r="H136" s="92"/>
      <c r="I136" s="92"/>
      <c r="J136" s="92"/>
      <c r="K136" s="92"/>
      <c r="L136" s="92"/>
      <c r="M136" s="92"/>
    </row>
    <row r="137" spans="1:13" ht="13.5" hidden="1" thickBot="1">
      <c r="A137" s="236" t="s">
        <v>292</v>
      </c>
      <c r="B137" s="88" t="s">
        <v>251</v>
      </c>
      <c r="C137" s="225" t="s">
        <v>293</v>
      </c>
      <c r="D137" s="226"/>
      <c r="E137" s="226"/>
      <c r="F137" s="226"/>
      <c r="G137" s="226"/>
      <c r="H137" s="226"/>
      <c r="I137" s="226"/>
      <c r="J137" s="226"/>
      <c r="K137" s="226"/>
      <c r="L137" s="226"/>
      <c r="M137" s="227"/>
    </row>
    <row r="138" spans="1:13" ht="13.5" hidden="1" thickBot="1">
      <c r="A138" s="237"/>
      <c r="B138" s="88" t="s">
        <v>253</v>
      </c>
      <c r="C138" s="231"/>
      <c r="D138" s="232"/>
      <c r="E138" s="232"/>
      <c r="F138" s="232"/>
      <c r="G138" s="232"/>
      <c r="H138" s="232"/>
      <c r="I138" s="232"/>
      <c r="J138" s="232"/>
      <c r="K138" s="232"/>
      <c r="L138" s="232"/>
      <c r="M138" s="233"/>
    </row>
    <row r="139" spans="1:13" ht="13.5" hidden="1" thickBot="1">
      <c r="A139" s="237"/>
      <c r="B139" s="88" t="s">
        <v>254</v>
      </c>
      <c r="C139" s="239"/>
      <c r="D139" s="240"/>
      <c r="E139" s="240"/>
      <c r="F139" s="240"/>
      <c r="G139" s="240"/>
      <c r="H139" s="240"/>
      <c r="I139" s="240"/>
      <c r="J139" s="240"/>
      <c r="K139" s="240"/>
      <c r="L139" s="240"/>
      <c r="M139" s="241"/>
    </row>
    <row r="140" spans="1:13" ht="13.5" hidden="1" thickBot="1">
      <c r="A140" s="237"/>
      <c r="B140" s="88" t="s">
        <v>255</v>
      </c>
      <c r="C140" s="89"/>
      <c r="D140" s="89">
        <v>80195</v>
      </c>
      <c r="E140" s="90">
        <v>99598</v>
      </c>
      <c r="F140" s="90">
        <v>12699</v>
      </c>
      <c r="G140" s="90">
        <v>86899</v>
      </c>
      <c r="H140" s="90">
        <v>99598</v>
      </c>
      <c r="I140" s="90">
        <v>12699</v>
      </c>
      <c r="J140" s="90">
        <v>12699</v>
      </c>
      <c r="K140" s="90"/>
      <c r="L140" s="90"/>
      <c r="M140" s="90">
        <v>86899</v>
      </c>
    </row>
    <row r="141" spans="1:13" ht="13.5" hidden="1" thickBot="1">
      <c r="A141" s="237"/>
      <c r="B141" s="88" t="s">
        <v>256</v>
      </c>
      <c r="C141" s="91"/>
      <c r="D141" s="91"/>
      <c r="E141" s="90">
        <v>99598</v>
      </c>
      <c r="F141" s="90">
        <v>12699</v>
      </c>
      <c r="G141" s="90">
        <v>86899</v>
      </c>
      <c r="H141" s="90">
        <v>99598</v>
      </c>
      <c r="I141" s="90">
        <v>12699</v>
      </c>
      <c r="J141" s="90">
        <v>12699</v>
      </c>
      <c r="K141" s="90"/>
      <c r="L141" s="90"/>
      <c r="M141" s="90">
        <v>86899</v>
      </c>
    </row>
    <row r="142" spans="1:13" ht="13.5" hidden="1" thickBot="1">
      <c r="A142" s="237"/>
      <c r="B142" s="88" t="s">
        <v>257</v>
      </c>
      <c r="C142" s="91"/>
      <c r="D142" s="91"/>
      <c r="E142" s="90"/>
      <c r="F142" s="90"/>
      <c r="G142" s="90"/>
      <c r="H142" s="92"/>
      <c r="I142" s="92"/>
      <c r="J142" s="92"/>
      <c r="K142" s="92"/>
      <c r="L142" s="92"/>
      <c r="M142" s="92"/>
    </row>
    <row r="143" spans="1:13" ht="13.5" hidden="1" thickBot="1">
      <c r="A143" s="238"/>
      <c r="B143" s="88" t="s">
        <v>258</v>
      </c>
      <c r="C143" s="108"/>
      <c r="D143" s="108"/>
      <c r="E143" s="109"/>
      <c r="F143" s="109"/>
      <c r="G143" s="109"/>
      <c r="H143" s="110"/>
      <c r="I143" s="110"/>
      <c r="J143" s="110"/>
      <c r="K143" s="110"/>
      <c r="L143" s="110"/>
      <c r="M143" s="110"/>
    </row>
    <row r="144" spans="1:13" ht="13.5" hidden="1" thickBot="1">
      <c r="A144" s="236" t="s">
        <v>294</v>
      </c>
      <c r="B144" s="88" t="s">
        <v>251</v>
      </c>
      <c r="C144" s="294" t="s">
        <v>295</v>
      </c>
      <c r="D144" s="295"/>
      <c r="E144" s="295"/>
      <c r="F144" s="295"/>
      <c r="G144" s="295"/>
      <c r="H144" s="295"/>
      <c r="I144" s="295"/>
      <c r="J144" s="295"/>
      <c r="K144" s="295"/>
      <c r="L144" s="295"/>
      <c r="M144" s="296"/>
    </row>
    <row r="145" spans="1:13" ht="13.5" hidden="1" thickBot="1">
      <c r="A145" s="237"/>
      <c r="B145" s="88" t="s">
        <v>253</v>
      </c>
      <c r="C145" s="231"/>
      <c r="D145" s="232"/>
      <c r="E145" s="232"/>
      <c r="F145" s="232"/>
      <c r="G145" s="232"/>
      <c r="H145" s="232"/>
      <c r="I145" s="232"/>
      <c r="J145" s="232"/>
      <c r="K145" s="232"/>
      <c r="L145" s="232"/>
      <c r="M145" s="233"/>
    </row>
    <row r="146" spans="1:13" ht="13.5" hidden="1" thickBot="1">
      <c r="A146" s="237"/>
      <c r="B146" s="88" t="s">
        <v>254</v>
      </c>
      <c r="C146" s="239"/>
      <c r="D146" s="240"/>
      <c r="E146" s="240"/>
      <c r="F146" s="240"/>
      <c r="G146" s="240"/>
      <c r="H146" s="240"/>
      <c r="I146" s="240"/>
      <c r="J146" s="240"/>
      <c r="K146" s="240"/>
      <c r="L146" s="240"/>
      <c r="M146" s="241"/>
    </row>
    <row r="147" spans="1:13" ht="13.5" hidden="1" thickBot="1">
      <c r="A147" s="237"/>
      <c r="B147" s="88" t="s">
        <v>255</v>
      </c>
      <c r="C147" s="89"/>
      <c r="D147" s="89">
        <v>85333</v>
      </c>
      <c r="E147" s="90">
        <v>231994</v>
      </c>
      <c r="F147" s="90">
        <v>34175</v>
      </c>
      <c r="G147" s="90">
        <v>197819</v>
      </c>
      <c r="H147" s="90">
        <v>216595</v>
      </c>
      <c r="I147" s="90">
        <v>34175</v>
      </c>
      <c r="J147" s="90"/>
      <c r="K147" s="90"/>
      <c r="L147" s="90">
        <v>34175</v>
      </c>
      <c r="M147" s="90">
        <v>182420</v>
      </c>
    </row>
    <row r="148" spans="1:13" ht="13.5" hidden="1" thickBot="1">
      <c r="A148" s="237"/>
      <c r="B148" s="88" t="s">
        <v>256</v>
      </c>
      <c r="C148" s="91"/>
      <c r="D148" s="91"/>
      <c r="E148" s="90">
        <v>216595</v>
      </c>
      <c r="F148" s="90">
        <v>34175</v>
      </c>
      <c r="G148" s="90">
        <v>182420</v>
      </c>
      <c r="H148" s="90">
        <v>216595</v>
      </c>
      <c r="I148" s="90">
        <v>34175</v>
      </c>
      <c r="J148" s="90"/>
      <c r="K148" s="90"/>
      <c r="L148" s="90">
        <v>34175</v>
      </c>
      <c r="M148" s="90">
        <v>182420</v>
      </c>
    </row>
    <row r="149" spans="1:13" ht="13.5" hidden="1" thickBot="1">
      <c r="A149" s="237"/>
      <c r="B149" s="88" t="s">
        <v>257</v>
      </c>
      <c r="C149" s="91"/>
      <c r="D149" s="91"/>
      <c r="E149" s="90">
        <v>15399</v>
      </c>
      <c r="F149" s="90"/>
      <c r="G149" s="90">
        <v>15399</v>
      </c>
      <c r="H149" s="92"/>
      <c r="I149" s="92"/>
      <c r="J149" s="92"/>
      <c r="K149" s="92"/>
      <c r="L149" s="92"/>
      <c r="M149" s="92"/>
    </row>
    <row r="150" spans="1:13" ht="13.5" hidden="1" thickBot="1">
      <c r="A150" s="238"/>
      <c r="B150" s="88" t="s">
        <v>258</v>
      </c>
      <c r="C150" s="108"/>
      <c r="D150" s="108"/>
      <c r="E150" s="109"/>
      <c r="F150" s="109"/>
      <c r="G150" s="109"/>
      <c r="H150" s="110"/>
      <c r="I150" s="110"/>
      <c r="J150" s="110"/>
      <c r="K150" s="110"/>
      <c r="L150" s="110"/>
      <c r="M150" s="110"/>
    </row>
    <row r="151" spans="1:13" ht="13.5" hidden="1" thickBot="1">
      <c r="A151" s="285" t="s">
        <v>296</v>
      </c>
      <c r="B151" s="88" t="s">
        <v>251</v>
      </c>
      <c r="C151" s="294" t="s">
        <v>297</v>
      </c>
      <c r="D151" s="295"/>
      <c r="E151" s="295"/>
      <c r="F151" s="295"/>
      <c r="G151" s="295"/>
      <c r="H151" s="295"/>
      <c r="I151" s="295"/>
      <c r="J151" s="295"/>
      <c r="K151" s="295"/>
      <c r="L151" s="295"/>
      <c r="M151" s="296"/>
    </row>
    <row r="152" spans="1:13" ht="13.5" hidden="1" thickBot="1">
      <c r="A152" s="285"/>
      <c r="B152" s="88" t="s">
        <v>253</v>
      </c>
      <c r="C152" s="231"/>
      <c r="D152" s="232"/>
      <c r="E152" s="232"/>
      <c r="F152" s="232"/>
      <c r="G152" s="232"/>
      <c r="H152" s="232"/>
      <c r="I152" s="232"/>
      <c r="J152" s="232"/>
      <c r="K152" s="232"/>
      <c r="L152" s="232"/>
      <c r="M152" s="233"/>
    </row>
    <row r="153" spans="1:13" ht="13.5" hidden="1" thickBot="1">
      <c r="A153" s="285"/>
      <c r="B153" s="88" t="s">
        <v>254</v>
      </c>
      <c r="C153" s="239"/>
      <c r="D153" s="240"/>
      <c r="E153" s="240"/>
      <c r="F153" s="240"/>
      <c r="G153" s="240"/>
      <c r="H153" s="240"/>
      <c r="I153" s="240"/>
      <c r="J153" s="240"/>
      <c r="K153" s="240"/>
      <c r="L153" s="240"/>
      <c r="M153" s="241"/>
    </row>
    <row r="154" spans="1:13" ht="13.5" hidden="1" thickBot="1">
      <c r="A154" s="285"/>
      <c r="B154" s="88" t="s">
        <v>255</v>
      </c>
      <c r="C154" s="89"/>
      <c r="D154" s="89">
        <v>85295</v>
      </c>
      <c r="E154" s="90">
        <v>674223</v>
      </c>
      <c r="F154" s="90">
        <v>124909</v>
      </c>
      <c r="G154" s="90">
        <v>549314</v>
      </c>
      <c r="H154" s="90">
        <v>674223</v>
      </c>
      <c r="I154" s="90">
        <v>124909</v>
      </c>
      <c r="J154" s="90">
        <v>124909</v>
      </c>
      <c r="K154" s="90"/>
      <c r="L154" s="90"/>
      <c r="M154" s="90">
        <v>549314</v>
      </c>
    </row>
    <row r="155" spans="1:13" ht="13.5" hidden="1" thickBot="1">
      <c r="A155" s="285"/>
      <c r="B155" s="88" t="s">
        <v>256</v>
      </c>
      <c r="C155" s="91"/>
      <c r="D155" s="91"/>
      <c r="E155" s="90">
        <v>674223</v>
      </c>
      <c r="F155" s="90">
        <v>124909</v>
      </c>
      <c r="G155" s="90">
        <v>549314</v>
      </c>
      <c r="H155" s="90">
        <v>674223</v>
      </c>
      <c r="I155" s="90">
        <v>124909</v>
      </c>
      <c r="J155" s="90">
        <v>124909</v>
      </c>
      <c r="K155" s="90"/>
      <c r="L155" s="90"/>
      <c r="M155" s="90">
        <v>549314</v>
      </c>
    </row>
    <row r="156" spans="1:13" ht="13.5" hidden="1" thickBot="1">
      <c r="A156" s="285"/>
      <c r="B156" s="88" t="s">
        <v>257</v>
      </c>
      <c r="C156" s="91"/>
      <c r="D156" s="91"/>
      <c r="E156" s="90"/>
      <c r="F156" s="90"/>
      <c r="G156" s="90"/>
      <c r="H156" s="92"/>
      <c r="I156" s="92"/>
      <c r="J156" s="92"/>
      <c r="K156" s="92"/>
      <c r="L156" s="92"/>
      <c r="M156" s="92"/>
    </row>
    <row r="157" spans="1:13" ht="13.5" hidden="1" thickBot="1">
      <c r="A157" s="285"/>
      <c r="B157" s="88" t="s">
        <v>258</v>
      </c>
      <c r="C157" s="108"/>
      <c r="D157" s="108"/>
      <c r="E157" s="109"/>
      <c r="F157" s="109"/>
      <c r="G157" s="109"/>
      <c r="H157" s="110"/>
      <c r="I157" s="110"/>
      <c r="J157" s="110"/>
      <c r="K157" s="110"/>
      <c r="L157" s="110"/>
      <c r="M157" s="110"/>
    </row>
    <row r="158" spans="1:13" ht="13.5" hidden="1" thickBot="1">
      <c r="A158" s="285" t="s">
        <v>298</v>
      </c>
      <c r="B158" s="88" t="s">
        <v>251</v>
      </c>
      <c r="C158" s="225" t="s">
        <v>299</v>
      </c>
      <c r="D158" s="286"/>
      <c r="E158" s="286"/>
      <c r="F158" s="286"/>
      <c r="G158" s="286"/>
      <c r="H158" s="286"/>
      <c r="I158" s="286"/>
      <c r="J158" s="286"/>
      <c r="K158" s="286"/>
      <c r="L158" s="286"/>
      <c r="M158" s="287"/>
    </row>
    <row r="159" spans="1:13" ht="13.5" hidden="1" thickBot="1">
      <c r="A159" s="285"/>
      <c r="B159" s="88" t="s">
        <v>253</v>
      </c>
      <c r="C159" s="288"/>
      <c r="D159" s="289"/>
      <c r="E159" s="289"/>
      <c r="F159" s="289"/>
      <c r="G159" s="289"/>
      <c r="H159" s="289"/>
      <c r="I159" s="289"/>
      <c r="J159" s="289"/>
      <c r="K159" s="289"/>
      <c r="L159" s="289"/>
      <c r="M159" s="290"/>
    </row>
    <row r="160" spans="1:13" ht="13.5" hidden="1" thickBot="1">
      <c r="A160" s="285"/>
      <c r="B160" s="88" t="s">
        <v>254</v>
      </c>
      <c r="C160" s="239"/>
      <c r="D160" s="291"/>
      <c r="E160" s="291"/>
      <c r="F160" s="291"/>
      <c r="G160" s="291"/>
      <c r="H160" s="291"/>
      <c r="I160" s="291"/>
      <c r="J160" s="291"/>
      <c r="K160" s="291"/>
      <c r="L160" s="291"/>
      <c r="M160" s="292"/>
    </row>
    <row r="161" spans="1:13" ht="13.5" hidden="1" thickBot="1">
      <c r="A161" s="285"/>
      <c r="B161" s="88" t="s">
        <v>255</v>
      </c>
      <c r="C161" s="89"/>
      <c r="D161" s="89">
        <v>85333</v>
      </c>
      <c r="E161" s="90">
        <v>597720</v>
      </c>
      <c r="F161" s="90"/>
      <c r="G161" s="90">
        <v>597720</v>
      </c>
      <c r="H161" s="90">
        <v>444600</v>
      </c>
      <c r="I161" s="90">
        <v>0</v>
      </c>
      <c r="J161" s="90"/>
      <c r="K161" s="90"/>
      <c r="L161" s="90"/>
      <c r="M161" s="90">
        <v>444600</v>
      </c>
    </row>
    <row r="162" spans="1:13" ht="13.5" hidden="1" thickBot="1">
      <c r="A162" s="285"/>
      <c r="B162" s="88" t="s">
        <v>256</v>
      </c>
      <c r="C162" s="91"/>
      <c r="D162" s="91"/>
      <c r="E162" s="90">
        <v>444600</v>
      </c>
      <c r="F162" s="90"/>
      <c r="G162" s="90">
        <v>444600</v>
      </c>
      <c r="H162" s="90">
        <v>444600</v>
      </c>
      <c r="I162" s="90">
        <v>0</v>
      </c>
      <c r="J162" s="90"/>
      <c r="K162" s="90"/>
      <c r="L162" s="90"/>
      <c r="M162" s="90">
        <v>444600</v>
      </c>
    </row>
    <row r="163" spans="1:13" ht="13.5" hidden="1" thickBot="1">
      <c r="A163" s="285"/>
      <c r="B163" s="88" t="s">
        <v>257</v>
      </c>
      <c r="C163" s="91"/>
      <c r="D163" s="91"/>
      <c r="E163" s="90">
        <v>153120</v>
      </c>
      <c r="F163" s="90"/>
      <c r="G163" s="90">
        <v>153120</v>
      </c>
      <c r="H163" s="92"/>
      <c r="I163" s="92"/>
      <c r="J163" s="92"/>
      <c r="K163" s="92"/>
      <c r="L163" s="92"/>
      <c r="M163" s="92"/>
    </row>
    <row r="164" spans="1:13" ht="13.5" hidden="1" thickBot="1">
      <c r="A164" s="285"/>
      <c r="B164" s="88" t="s">
        <v>258</v>
      </c>
      <c r="C164" s="108"/>
      <c r="D164" s="108"/>
      <c r="E164" s="109"/>
      <c r="F164" s="109"/>
      <c r="G164" s="109"/>
      <c r="H164" s="110"/>
      <c r="I164" s="110"/>
      <c r="J164" s="110"/>
      <c r="K164" s="110"/>
      <c r="L164" s="110"/>
      <c r="M164" s="110"/>
    </row>
    <row r="165" spans="1:13" ht="13.5" hidden="1" thickBo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</row>
    <row r="166" spans="1:13" ht="13.5" thickBot="1">
      <c r="A166" s="293" t="s">
        <v>300</v>
      </c>
      <c r="B166" s="293"/>
      <c r="C166" s="293"/>
      <c r="D166" s="293"/>
      <c r="E166" s="293"/>
      <c r="F166" s="293"/>
      <c r="G166" s="293"/>
      <c r="H166" s="293"/>
      <c r="I166" s="293"/>
      <c r="J166" s="293"/>
      <c r="K166" s="293"/>
      <c r="L166" s="293"/>
      <c r="M166" s="293"/>
    </row>
    <row r="167" spans="1:13" ht="12.75">
      <c r="A167" s="279" t="s">
        <v>148</v>
      </c>
      <c r="B167" s="282" t="s">
        <v>231</v>
      </c>
      <c r="C167" s="265" t="s">
        <v>232</v>
      </c>
      <c r="D167" s="265" t="s">
        <v>233</v>
      </c>
      <c r="E167" s="265" t="s">
        <v>234</v>
      </c>
      <c r="F167" s="268" t="s">
        <v>235</v>
      </c>
      <c r="G167" s="269"/>
      <c r="H167" s="268" t="s">
        <v>151</v>
      </c>
      <c r="I167" s="270"/>
      <c r="J167" s="270"/>
      <c r="K167" s="270"/>
      <c r="L167" s="270"/>
      <c r="M167" s="271"/>
    </row>
    <row r="168" spans="1:13" ht="12.75">
      <c r="A168" s="280"/>
      <c r="B168" s="283"/>
      <c r="C168" s="266"/>
      <c r="D168" s="266"/>
      <c r="E168" s="266"/>
      <c r="F168" s="272" t="s">
        <v>236</v>
      </c>
      <c r="G168" s="272" t="s">
        <v>237</v>
      </c>
      <c r="H168" s="273" t="s">
        <v>238</v>
      </c>
      <c r="I168" s="274"/>
      <c r="J168" s="274"/>
      <c r="K168" s="274"/>
      <c r="L168" s="274"/>
      <c r="M168" s="275"/>
    </row>
    <row r="169" spans="1:13" ht="12.75">
      <c r="A169" s="280"/>
      <c r="B169" s="283"/>
      <c r="C169" s="266"/>
      <c r="D169" s="266"/>
      <c r="E169" s="266"/>
      <c r="F169" s="266"/>
      <c r="G169" s="266"/>
      <c r="H169" s="272" t="s">
        <v>239</v>
      </c>
      <c r="I169" s="273" t="s">
        <v>240</v>
      </c>
      <c r="J169" s="274"/>
      <c r="K169" s="274"/>
      <c r="L169" s="274"/>
      <c r="M169" s="275"/>
    </row>
    <row r="170" spans="1:13" ht="12.75">
      <c r="A170" s="280"/>
      <c r="B170" s="283"/>
      <c r="C170" s="266"/>
      <c r="D170" s="266"/>
      <c r="E170" s="266"/>
      <c r="F170" s="266"/>
      <c r="G170" s="266"/>
      <c r="H170" s="266"/>
      <c r="I170" s="273" t="s">
        <v>241</v>
      </c>
      <c r="J170" s="274"/>
      <c r="K170" s="274"/>
      <c r="L170" s="276"/>
      <c r="M170" s="82"/>
    </row>
    <row r="171" spans="1:13" ht="12.75">
      <c r="A171" s="280"/>
      <c r="B171" s="283"/>
      <c r="C171" s="266"/>
      <c r="D171" s="266"/>
      <c r="E171" s="266"/>
      <c r="F171" s="266"/>
      <c r="G171" s="266"/>
      <c r="H171" s="266"/>
      <c r="I171" s="272" t="s">
        <v>242</v>
      </c>
      <c r="J171" s="273" t="s">
        <v>243</v>
      </c>
      <c r="K171" s="274"/>
      <c r="L171" s="276"/>
      <c r="M171" s="277" t="s">
        <v>244</v>
      </c>
    </row>
    <row r="172" spans="1:13" ht="23.25" thickBot="1">
      <c r="A172" s="281"/>
      <c r="B172" s="284"/>
      <c r="C172" s="267"/>
      <c r="D172" s="267"/>
      <c r="E172" s="267"/>
      <c r="F172" s="267"/>
      <c r="G172" s="267"/>
      <c r="H172" s="267"/>
      <c r="I172" s="267"/>
      <c r="J172" s="83" t="s">
        <v>245</v>
      </c>
      <c r="K172" s="83" t="s">
        <v>246</v>
      </c>
      <c r="L172" s="83" t="s">
        <v>247</v>
      </c>
      <c r="M172" s="278"/>
    </row>
    <row r="173" spans="1:13" ht="12.75">
      <c r="A173" s="85">
        <v>1</v>
      </c>
      <c r="B173" s="86" t="s">
        <v>108</v>
      </c>
      <c r="C173" s="263" t="s">
        <v>249</v>
      </c>
      <c r="D173" s="264"/>
      <c r="E173" s="87"/>
      <c r="F173" s="87"/>
      <c r="G173" s="87"/>
      <c r="H173" s="87"/>
      <c r="I173" s="87"/>
      <c r="J173" s="87"/>
      <c r="K173" s="87"/>
      <c r="L173" s="87"/>
      <c r="M173" s="87"/>
    </row>
    <row r="174" spans="1:13" ht="12.75" hidden="1">
      <c r="A174" s="236" t="s">
        <v>250</v>
      </c>
      <c r="B174" s="88" t="s">
        <v>251</v>
      </c>
      <c r="C174" s="225" t="s">
        <v>252</v>
      </c>
      <c r="D174" s="226"/>
      <c r="E174" s="226"/>
      <c r="F174" s="226"/>
      <c r="G174" s="226"/>
      <c r="H174" s="226"/>
      <c r="I174" s="226"/>
      <c r="J174" s="226"/>
      <c r="K174" s="226"/>
      <c r="L174" s="226"/>
      <c r="M174" s="227"/>
    </row>
    <row r="175" spans="1:13" ht="12.75" hidden="1">
      <c r="A175" s="237"/>
      <c r="B175" s="88" t="s">
        <v>253</v>
      </c>
      <c r="C175" s="228"/>
      <c r="D175" s="229"/>
      <c r="E175" s="229"/>
      <c r="F175" s="229"/>
      <c r="G175" s="229"/>
      <c r="H175" s="229"/>
      <c r="I175" s="229"/>
      <c r="J175" s="229"/>
      <c r="K175" s="229"/>
      <c r="L175" s="229"/>
      <c r="M175" s="230"/>
    </row>
    <row r="176" spans="1:13" ht="12.75" hidden="1">
      <c r="A176" s="237"/>
      <c r="B176" s="88" t="s">
        <v>254</v>
      </c>
      <c r="C176" s="231"/>
      <c r="D176" s="232"/>
      <c r="E176" s="232"/>
      <c r="F176" s="232"/>
      <c r="G176" s="232"/>
      <c r="H176" s="232"/>
      <c r="I176" s="232"/>
      <c r="J176" s="232"/>
      <c r="K176" s="232"/>
      <c r="L176" s="232"/>
      <c r="M176" s="233"/>
    </row>
    <row r="177" spans="1:13" ht="12.75" hidden="1">
      <c r="A177" s="237"/>
      <c r="B177" s="88" t="s">
        <v>255</v>
      </c>
      <c r="C177" s="89"/>
      <c r="D177" s="89">
        <v>60014</v>
      </c>
      <c r="E177" s="90">
        <v>2721387</v>
      </c>
      <c r="F177" s="90">
        <v>638654</v>
      </c>
      <c r="G177" s="90">
        <v>2082733</v>
      </c>
      <c r="H177" s="90">
        <v>2442468</v>
      </c>
      <c r="I177" s="90">
        <v>452316</v>
      </c>
      <c r="J177" s="90">
        <v>452316</v>
      </c>
      <c r="K177" s="90"/>
      <c r="L177" s="90"/>
      <c r="M177" s="90">
        <v>1990152</v>
      </c>
    </row>
    <row r="178" spans="1:13" ht="12.75" hidden="1">
      <c r="A178" s="237"/>
      <c r="B178" s="88" t="s">
        <v>256</v>
      </c>
      <c r="C178" s="91"/>
      <c r="D178" s="91"/>
      <c r="E178" s="90">
        <v>2442468</v>
      </c>
      <c r="F178" s="90">
        <v>452316</v>
      </c>
      <c r="G178" s="90">
        <v>1990152</v>
      </c>
      <c r="H178" s="90">
        <v>2442468</v>
      </c>
      <c r="I178" s="90">
        <v>452316</v>
      </c>
      <c r="J178" s="90">
        <v>452316</v>
      </c>
      <c r="K178" s="90"/>
      <c r="L178" s="90"/>
      <c r="M178" s="90">
        <v>1990152</v>
      </c>
    </row>
    <row r="179" spans="1:13" ht="12.75" hidden="1">
      <c r="A179" s="237"/>
      <c r="B179" s="88" t="s">
        <v>257</v>
      </c>
      <c r="C179" s="91"/>
      <c r="D179" s="91"/>
      <c r="E179" s="90">
        <v>278919</v>
      </c>
      <c r="F179" s="90">
        <v>186338</v>
      </c>
      <c r="G179" s="90">
        <v>92581</v>
      </c>
      <c r="H179" s="90"/>
      <c r="I179" s="90"/>
      <c r="J179" s="92"/>
      <c r="K179" s="92"/>
      <c r="L179" s="92"/>
      <c r="M179" s="90"/>
    </row>
    <row r="180" spans="1:13" ht="12.75" hidden="1">
      <c r="A180" s="238"/>
      <c r="B180" s="88" t="s">
        <v>258</v>
      </c>
      <c r="C180" s="93"/>
      <c r="D180" s="93"/>
      <c r="E180" s="94"/>
      <c r="F180" s="94"/>
      <c r="G180" s="94"/>
      <c r="H180" s="94"/>
      <c r="I180" s="94"/>
      <c r="J180" s="95"/>
      <c r="K180" s="95"/>
      <c r="L180" s="95"/>
      <c r="M180" s="94"/>
    </row>
    <row r="181" spans="1:13" ht="12.75" hidden="1">
      <c r="A181" s="236" t="s">
        <v>259</v>
      </c>
      <c r="B181" s="88" t="s">
        <v>251</v>
      </c>
      <c r="C181" s="225" t="s">
        <v>260</v>
      </c>
      <c r="D181" s="226"/>
      <c r="E181" s="226"/>
      <c r="F181" s="226"/>
      <c r="G181" s="226"/>
      <c r="H181" s="226"/>
      <c r="I181" s="226"/>
      <c r="J181" s="226"/>
      <c r="K181" s="226"/>
      <c r="L181" s="226"/>
      <c r="M181" s="227"/>
    </row>
    <row r="182" spans="1:13" ht="12.75" hidden="1">
      <c r="A182" s="237"/>
      <c r="B182" s="88" t="s">
        <v>253</v>
      </c>
      <c r="C182" s="228"/>
      <c r="D182" s="229"/>
      <c r="E182" s="229"/>
      <c r="F182" s="229"/>
      <c r="G182" s="229"/>
      <c r="H182" s="229"/>
      <c r="I182" s="229"/>
      <c r="J182" s="229"/>
      <c r="K182" s="229"/>
      <c r="L182" s="229"/>
      <c r="M182" s="230"/>
    </row>
    <row r="183" spans="1:13" ht="12.75" hidden="1">
      <c r="A183" s="237"/>
      <c r="B183" s="88" t="s">
        <v>254</v>
      </c>
      <c r="C183" s="231"/>
      <c r="D183" s="232"/>
      <c r="E183" s="232"/>
      <c r="F183" s="232"/>
      <c r="G183" s="232"/>
      <c r="H183" s="232"/>
      <c r="I183" s="232"/>
      <c r="J183" s="232"/>
      <c r="K183" s="232"/>
      <c r="L183" s="232"/>
      <c r="M183" s="233"/>
    </row>
    <row r="184" spans="1:13" ht="12.75" hidden="1">
      <c r="A184" s="237"/>
      <c r="B184" s="88" t="s">
        <v>255</v>
      </c>
      <c r="C184" s="89"/>
      <c r="D184" s="89">
        <v>60014</v>
      </c>
      <c r="E184" s="90">
        <v>3328339</v>
      </c>
      <c r="F184" s="90">
        <v>998502</v>
      </c>
      <c r="G184" s="90">
        <v>529837</v>
      </c>
      <c r="H184" s="90">
        <v>483005</v>
      </c>
      <c r="I184" s="90">
        <v>144901</v>
      </c>
      <c r="J184" s="90">
        <v>144901</v>
      </c>
      <c r="K184" s="90"/>
      <c r="L184" s="90"/>
      <c r="M184" s="90">
        <v>338104</v>
      </c>
    </row>
    <row r="185" spans="1:13" ht="12.75" hidden="1">
      <c r="A185" s="237"/>
      <c r="B185" s="88" t="s">
        <v>256</v>
      </c>
      <c r="C185" s="91"/>
      <c r="D185" s="91"/>
      <c r="E185" s="90">
        <v>483005</v>
      </c>
      <c r="F185" s="90">
        <v>144901</v>
      </c>
      <c r="G185" s="90">
        <v>338104</v>
      </c>
      <c r="H185" s="90">
        <v>483005</v>
      </c>
      <c r="I185" s="90">
        <v>144901</v>
      </c>
      <c r="J185" s="90">
        <v>144901</v>
      </c>
      <c r="K185" s="90"/>
      <c r="L185" s="90"/>
      <c r="M185" s="90">
        <v>338104</v>
      </c>
    </row>
    <row r="186" spans="1:13" ht="12.75" hidden="1">
      <c r="A186" s="237"/>
      <c r="B186" s="88" t="s">
        <v>257</v>
      </c>
      <c r="C186" s="91"/>
      <c r="D186" s="91"/>
      <c r="E186" s="90">
        <v>2845334</v>
      </c>
      <c r="F186" s="90">
        <v>853601</v>
      </c>
      <c r="G186" s="90">
        <v>191733</v>
      </c>
      <c r="H186" s="90"/>
      <c r="I186" s="90"/>
      <c r="J186" s="92"/>
      <c r="K186" s="92"/>
      <c r="L186" s="92"/>
      <c r="M186" s="90"/>
    </row>
    <row r="187" spans="1:13" ht="12.75" hidden="1">
      <c r="A187" s="238"/>
      <c r="B187" s="88" t="s">
        <v>258</v>
      </c>
      <c r="C187" s="91"/>
      <c r="D187" s="91"/>
      <c r="E187" s="90"/>
      <c r="F187" s="90"/>
      <c r="G187" s="90"/>
      <c r="H187" s="90"/>
      <c r="I187" s="90"/>
      <c r="J187" s="92"/>
      <c r="K187" s="92"/>
      <c r="L187" s="92"/>
      <c r="M187" s="90"/>
    </row>
    <row r="188" spans="1:13" ht="12.75" hidden="1">
      <c r="A188" s="236" t="s">
        <v>261</v>
      </c>
      <c r="B188" s="88" t="s">
        <v>251</v>
      </c>
      <c r="C188" s="225" t="s">
        <v>262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7"/>
    </row>
    <row r="189" spans="1:13" ht="12.75" hidden="1">
      <c r="A189" s="237"/>
      <c r="B189" s="88" t="s">
        <v>253</v>
      </c>
      <c r="C189" s="228"/>
      <c r="D189" s="229"/>
      <c r="E189" s="229"/>
      <c r="F189" s="229"/>
      <c r="G189" s="229"/>
      <c r="H189" s="229"/>
      <c r="I189" s="229"/>
      <c r="J189" s="229"/>
      <c r="K189" s="229"/>
      <c r="L189" s="229"/>
      <c r="M189" s="230"/>
    </row>
    <row r="190" spans="1:13" ht="12.75" hidden="1">
      <c r="A190" s="237"/>
      <c r="B190" s="88" t="s">
        <v>254</v>
      </c>
      <c r="C190" s="231"/>
      <c r="D190" s="232"/>
      <c r="E190" s="232"/>
      <c r="F190" s="232"/>
      <c r="G190" s="232"/>
      <c r="H190" s="232"/>
      <c r="I190" s="232"/>
      <c r="J190" s="232"/>
      <c r="K190" s="232"/>
      <c r="L190" s="232"/>
      <c r="M190" s="233"/>
    </row>
    <row r="191" spans="1:13" ht="12.75" hidden="1">
      <c r="A191" s="237"/>
      <c r="B191" s="88" t="s">
        <v>255</v>
      </c>
      <c r="C191" s="89"/>
      <c r="D191" s="89">
        <v>60014</v>
      </c>
      <c r="E191" s="90">
        <v>2000000</v>
      </c>
      <c r="F191" s="90">
        <v>300000</v>
      </c>
      <c r="G191" s="90">
        <v>1700000</v>
      </c>
      <c r="H191" s="90">
        <v>2000000</v>
      </c>
      <c r="I191" s="90">
        <v>300000</v>
      </c>
      <c r="J191" s="90">
        <v>280000</v>
      </c>
      <c r="K191" s="90"/>
      <c r="L191" s="90">
        <v>20000</v>
      </c>
      <c r="M191" s="90">
        <v>1700000</v>
      </c>
    </row>
    <row r="192" spans="1:13" ht="12.75" hidden="1">
      <c r="A192" s="237"/>
      <c r="B192" s="88" t="s">
        <v>256</v>
      </c>
      <c r="C192" s="91"/>
      <c r="D192" s="91"/>
      <c r="E192" s="90">
        <v>2000000</v>
      </c>
      <c r="F192" s="90">
        <v>300000</v>
      </c>
      <c r="G192" s="90">
        <v>1700000</v>
      </c>
      <c r="H192" s="90">
        <v>2000000</v>
      </c>
      <c r="I192" s="90">
        <v>300000</v>
      </c>
      <c r="J192" s="90">
        <v>280000</v>
      </c>
      <c r="K192" s="90"/>
      <c r="L192" s="90">
        <v>20000</v>
      </c>
      <c r="M192" s="90">
        <v>1700000</v>
      </c>
    </row>
    <row r="193" spans="1:13" ht="12.75" hidden="1">
      <c r="A193" s="237"/>
      <c r="B193" s="88" t="s">
        <v>257</v>
      </c>
      <c r="C193" s="91"/>
      <c r="D193" s="91"/>
      <c r="E193" s="90"/>
      <c r="F193" s="90"/>
      <c r="G193" s="90"/>
      <c r="H193" s="90"/>
      <c r="I193" s="90"/>
      <c r="J193" s="92"/>
      <c r="K193" s="92"/>
      <c r="L193" s="92"/>
      <c r="M193" s="90"/>
    </row>
    <row r="194" spans="1:13" ht="12.75" hidden="1">
      <c r="A194" s="238"/>
      <c r="B194" s="88" t="s">
        <v>258</v>
      </c>
      <c r="C194" s="91"/>
      <c r="D194" s="91"/>
      <c r="E194" s="90"/>
      <c r="F194" s="90"/>
      <c r="G194" s="90"/>
      <c r="H194" s="90"/>
      <c r="I194" s="90"/>
      <c r="J194" s="92"/>
      <c r="K194" s="92"/>
      <c r="L194" s="92"/>
      <c r="M194" s="90"/>
    </row>
    <row r="195" spans="1:13" ht="12.75" hidden="1">
      <c r="A195" s="236" t="s">
        <v>263</v>
      </c>
      <c r="B195" s="88" t="s">
        <v>251</v>
      </c>
      <c r="C195" s="225" t="s">
        <v>264</v>
      </c>
      <c r="D195" s="226"/>
      <c r="E195" s="226"/>
      <c r="F195" s="226"/>
      <c r="G195" s="226"/>
      <c r="H195" s="226"/>
      <c r="I195" s="226"/>
      <c r="J195" s="226"/>
      <c r="K195" s="226"/>
      <c r="L195" s="226"/>
      <c r="M195" s="227"/>
    </row>
    <row r="196" spans="1:13" ht="12.75" hidden="1">
      <c r="A196" s="237"/>
      <c r="B196" s="88" t="s">
        <v>253</v>
      </c>
      <c r="C196" s="228"/>
      <c r="D196" s="229"/>
      <c r="E196" s="229"/>
      <c r="F196" s="229"/>
      <c r="G196" s="229"/>
      <c r="H196" s="229"/>
      <c r="I196" s="229"/>
      <c r="J196" s="229"/>
      <c r="K196" s="229"/>
      <c r="L196" s="229"/>
      <c r="M196" s="230"/>
    </row>
    <row r="197" spans="1:13" ht="12.75" hidden="1">
      <c r="A197" s="237"/>
      <c r="B197" s="88" t="s">
        <v>254</v>
      </c>
      <c r="C197" s="231"/>
      <c r="D197" s="232"/>
      <c r="E197" s="232"/>
      <c r="F197" s="232"/>
      <c r="G197" s="232"/>
      <c r="H197" s="232"/>
      <c r="I197" s="232"/>
      <c r="J197" s="232"/>
      <c r="K197" s="232"/>
      <c r="L197" s="232"/>
      <c r="M197" s="233"/>
    </row>
    <row r="198" spans="1:13" ht="12.75" hidden="1">
      <c r="A198" s="237"/>
      <c r="B198" s="88" t="s">
        <v>255</v>
      </c>
      <c r="C198" s="89"/>
      <c r="D198" s="89">
        <v>60014</v>
      </c>
      <c r="E198" s="90">
        <v>4500000</v>
      </c>
      <c r="F198" s="90">
        <v>675000</v>
      </c>
      <c r="G198" s="90">
        <v>3825000</v>
      </c>
      <c r="H198" s="90">
        <v>4500000</v>
      </c>
      <c r="I198" s="90">
        <v>675000</v>
      </c>
      <c r="J198" s="90">
        <v>675000</v>
      </c>
      <c r="K198" s="90"/>
      <c r="L198" s="90"/>
      <c r="M198" s="90">
        <v>3825000</v>
      </c>
    </row>
    <row r="199" spans="1:13" ht="12.75" hidden="1">
      <c r="A199" s="237"/>
      <c r="B199" s="88" t="s">
        <v>256</v>
      </c>
      <c r="C199" s="91"/>
      <c r="D199" s="91"/>
      <c r="E199" s="90">
        <v>4500000</v>
      </c>
      <c r="F199" s="90">
        <v>675000</v>
      </c>
      <c r="G199" s="90">
        <v>3825000</v>
      </c>
      <c r="H199" s="90">
        <v>4500000</v>
      </c>
      <c r="I199" s="90">
        <v>675000</v>
      </c>
      <c r="J199" s="90">
        <v>675000</v>
      </c>
      <c r="K199" s="90"/>
      <c r="L199" s="90"/>
      <c r="M199" s="90">
        <v>3825000</v>
      </c>
    </row>
    <row r="200" spans="1:13" ht="12.75" hidden="1">
      <c r="A200" s="237"/>
      <c r="B200" s="88" t="s">
        <v>257</v>
      </c>
      <c r="C200" s="91"/>
      <c r="D200" s="91"/>
      <c r="E200" s="90"/>
      <c r="F200" s="90"/>
      <c r="G200" s="90"/>
      <c r="H200" s="90"/>
      <c r="I200" s="90"/>
      <c r="J200" s="92"/>
      <c r="K200" s="92"/>
      <c r="L200" s="92"/>
      <c r="M200" s="90"/>
    </row>
    <row r="201" spans="1:13" ht="12.75" hidden="1">
      <c r="A201" s="238"/>
      <c r="B201" s="88" t="s">
        <v>258</v>
      </c>
      <c r="C201" s="91"/>
      <c r="D201" s="91"/>
      <c r="E201" s="90"/>
      <c r="F201" s="90"/>
      <c r="G201" s="90"/>
      <c r="H201" s="90"/>
      <c r="I201" s="90"/>
      <c r="J201" s="92"/>
      <c r="K201" s="92"/>
      <c r="L201" s="92"/>
      <c r="M201" s="90"/>
    </row>
    <row r="202" spans="1:13" ht="12.75" hidden="1">
      <c r="A202" s="236" t="s">
        <v>265</v>
      </c>
      <c r="B202" s="88" t="s">
        <v>251</v>
      </c>
      <c r="C202" s="251" t="s">
        <v>266</v>
      </c>
      <c r="D202" s="252"/>
      <c r="E202" s="252"/>
      <c r="F202" s="252"/>
      <c r="G202" s="252"/>
      <c r="H202" s="252"/>
      <c r="I202" s="252"/>
      <c r="J202" s="252"/>
      <c r="K202" s="252"/>
      <c r="L202" s="252"/>
      <c r="M202" s="253"/>
    </row>
    <row r="203" spans="1:13" ht="12.75" hidden="1">
      <c r="A203" s="237"/>
      <c r="B203" s="88" t="s">
        <v>253</v>
      </c>
      <c r="C203" s="254"/>
      <c r="D203" s="255"/>
      <c r="E203" s="255"/>
      <c r="F203" s="255"/>
      <c r="G203" s="255"/>
      <c r="H203" s="255"/>
      <c r="I203" s="255"/>
      <c r="J203" s="255"/>
      <c r="K203" s="255"/>
      <c r="L203" s="255"/>
      <c r="M203" s="256"/>
    </row>
    <row r="204" spans="1:13" ht="12.75" hidden="1">
      <c r="A204" s="237"/>
      <c r="B204" s="88" t="s">
        <v>254</v>
      </c>
      <c r="C204" s="257"/>
      <c r="D204" s="258"/>
      <c r="E204" s="258"/>
      <c r="F204" s="258"/>
      <c r="G204" s="258"/>
      <c r="H204" s="258"/>
      <c r="I204" s="258"/>
      <c r="J204" s="258"/>
      <c r="K204" s="258"/>
      <c r="L204" s="258"/>
      <c r="M204" s="259"/>
    </row>
    <row r="205" spans="1:13" ht="12.75" hidden="1">
      <c r="A205" s="237"/>
      <c r="B205" s="88" t="s">
        <v>255</v>
      </c>
      <c r="C205" s="96"/>
      <c r="D205" s="96">
        <v>80120</v>
      </c>
      <c r="E205" s="97">
        <v>2122846</v>
      </c>
      <c r="F205" s="97">
        <v>318427</v>
      </c>
      <c r="G205" s="97">
        <v>1804419</v>
      </c>
      <c r="H205" s="97">
        <v>2122846</v>
      </c>
      <c r="I205" s="97">
        <v>318427</v>
      </c>
      <c r="J205" s="97">
        <v>318427</v>
      </c>
      <c r="K205" s="97"/>
      <c r="L205" s="97"/>
      <c r="M205" s="97">
        <v>1804419</v>
      </c>
    </row>
    <row r="206" spans="1:13" ht="12.75" hidden="1">
      <c r="A206" s="237"/>
      <c r="B206" s="88" t="s">
        <v>256</v>
      </c>
      <c r="C206" s="98"/>
      <c r="D206" s="98"/>
      <c r="E206" s="97">
        <v>2122846</v>
      </c>
      <c r="F206" s="97">
        <v>318427</v>
      </c>
      <c r="G206" s="97">
        <v>1804419</v>
      </c>
      <c r="H206" s="97">
        <v>2122846</v>
      </c>
      <c r="I206" s="97">
        <v>318427</v>
      </c>
      <c r="J206" s="97">
        <v>318427</v>
      </c>
      <c r="K206" s="97"/>
      <c r="L206" s="97"/>
      <c r="M206" s="97">
        <v>1804419</v>
      </c>
    </row>
    <row r="207" spans="1:13" ht="12.75" hidden="1">
      <c r="A207" s="237"/>
      <c r="B207" s="88" t="s">
        <v>257</v>
      </c>
      <c r="C207" s="98"/>
      <c r="D207" s="98"/>
      <c r="E207" s="97"/>
      <c r="F207" s="97"/>
      <c r="G207" s="97"/>
      <c r="H207" s="97"/>
      <c r="I207" s="97"/>
      <c r="J207" s="99"/>
      <c r="K207" s="99"/>
      <c r="L207" s="99"/>
      <c r="M207" s="97"/>
    </row>
    <row r="208" spans="1:13" ht="12.75" hidden="1">
      <c r="A208" s="238"/>
      <c r="B208" s="88" t="s">
        <v>258</v>
      </c>
      <c r="C208" s="98"/>
      <c r="D208" s="98"/>
      <c r="E208" s="97"/>
      <c r="F208" s="97"/>
      <c r="G208" s="97"/>
      <c r="H208" s="97"/>
      <c r="I208" s="97"/>
      <c r="J208" s="99"/>
      <c r="K208" s="99"/>
      <c r="L208" s="99"/>
      <c r="M208" s="97"/>
    </row>
    <row r="209" spans="1:13" ht="12.75" hidden="1">
      <c r="A209" s="236" t="s">
        <v>267</v>
      </c>
      <c r="B209" s="88" t="s">
        <v>251</v>
      </c>
      <c r="C209" s="225" t="s">
        <v>268</v>
      </c>
      <c r="D209" s="226"/>
      <c r="E209" s="226"/>
      <c r="F209" s="226"/>
      <c r="G209" s="226"/>
      <c r="H209" s="226"/>
      <c r="I209" s="226"/>
      <c r="J209" s="226"/>
      <c r="K209" s="226"/>
      <c r="L209" s="226"/>
      <c r="M209" s="227"/>
    </row>
    <row r="210" spans="1:13" ht="12.75" hidden="1">
      <c r="A210" s="237"/>
      <c r="B210" s="88" t="s">
        <v>253</v>
      </c>
      <c r="C210" s="228"/>
      <c r="D210" s="229"/>
      <c r="E210" s="229"/>
      <c r="F210" s="229"/>
      <c r="G210" s="229"/>
      <c r="H210" s="229"/>
      <c r="I210" s="229"/>
      <c r="J210" s="229"/>
      <c r="K210" s="229"/>
      <c r="L210" s="229"/>
      <c r="M210" s="230"/>
    </row>
    <row r="211" spans="1:13" ht="12.75" hidden="1">
      <c r="A211" s="237"/>
      <c r="B211" s="88" t="s">
        <v>254</v>
      </c>
      <c r="C211" s="231"/>
      <c r="D211" s="232"/>
      <c r="E211" s="232"/>
      <c r="F211" s="232"/>
      <c r="G211" s="232"/>
      <c r="H211" s="232"/>
      <c r="I211" s="232"/>
      <c r="J211" s="232"/>
      <c r="K211" s="232"/>
      <c r="L211" s="232"/>
      <c r="M211" s="233"/>
    </row>
    <row r="212" spans="1:13" ht="12.75" hidden="1">
      <c r="A212" s="237"/>
      <c r="B212" s="88" t="s">
        <v>255</v>
      </c>
      <c r="C212" s="89"/>
      <c r="D212" s="89">
        <v>80130</v>
      </c>
      <c r="E212" s="90">
        <v>935407</v>
      </c>
      <c r="F212" s="90">
        <v>140311</v>
      </c>
      <c r="G212" s="90">
        <v>795096</v>
      </c>
      <c r="H212" s="90">
        <v>935407</v>
      </c>
      <c r="I212" s="90">
        <v>140311</v>
      </c>
      <c r="J212" s="90">
        <v>130957</v>
      </c>
      <c r="K212" s="90"/>
      <c r="L212" s="90">
        <v>9354</v>
      </c>
      <c r="M212" s="90">
        <v>795096</v>
      </c>
    </row>
    <row r="213" spans="1:13" ht="12.75" hidden="1">
      <c r="A213" s="237"/>
      <c r="B213" s="88" t="s">
        <v>256</v>
      </c>
      <c r="C213" s="91"/>
      <c r="D213" s="91"/>
      <c r="E213" s="90">
        <v>935407</v>
      </c>
      <c r="F213" s="90">
        <v>140311</v>
      </c>
      <c r="G213" s="90">
        <v>795096</v>
      </c>
      <c r="H213" s="90">
        <v>935407</v>
      </c>
      <c r="I213" s="90">
        <v>140311</v>
      </c>
      <c r="J213" s="90">
        <v>130957</v>
      </c>
      <c r="K213" s="90"/>
      <c r="L213" s="90">
        <v>9354</v>
      </c>
      <c r="M213" s="90">
        <v>795096</v>
      </c>
    </row>
    <row r="214" spans="1:13" ht="12.75" hidden="1">
      <c r="A214" s="237"/>
      <c r="B214" s="88" t="s">
        <v>257</v>
      </c>
      <c r="C214" s="91"/>
      <c r="D214" s="91"/>
      <c r="E214" s="90"/>
      <c r="F214" s="90"/>
      <c r="G214" s="90"/>
      <c r="H214" s="90"/>
      <c r="I214" s="90"/>
      <c r="J214" s="92"/>
      <c r="K214" s="92"/>
      <c r="L214" s="92"/>
      <c r="M214" s="90"/>
    </row>
    <row r="215" spans="1:13" ht="12.75" hidden="1">
      <c r="A215" s="238"/>
      <c r="B215" s="88" t="s">
        <v>258</v>
      </c>
      <c r="C215" s="91"/>
      <c r="D215" s="91"/>
      <c r="E215" s="90"/>
      <c r="F215" s="90"/>
      <c r="G215" s="90"/>
      <c r="H215" s="90"/>
      <c r="I215" s="90"/>
      <c r="J215" s="92"/>
      <c r="K215" s="92"/>
      <c r="L215" s="92"/>
      <c r="M215" s="90"/>
    </row>
    <row r="216" spans="1:13" ht="12.75">
      <c r="A216" s="213" t="s">
        <v>269</v>
      </c>
      <c r="B216" s="88" t="s">
        <v>251</v>
      </c>
      <c r="C216" s="225" t="s">
        <v>270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7"/>
    </row>
    <row r="217" spans="1:13" ht="12.75">
      <c r="A217" s="214"/>
      <c r="B217" s="88" t="s">
        <v>253</v>
      </c>
      <c r="C217" s="228"/>
      <c r="D217" s="229"/>
      <c r="E217" s="229"/>
      <c r="F217" s="229"/>
      <c r="G217" s="229"/>
      <c r="H217" s="229"/>
      <c r="I217" s="229"/>
      <c r="J217" s="229"/>
      <c r="K217" s="229"/>
      <c r="L217" s="229"/>
      <c r="M217" s="230"/>
    </row>
    <row r="218" spans="1:13" ht="12.75">
      <c r="A218" s="214"/>
      <c r="B218" s="88" t="s">
        <v>254</v>
      </c>
      <c r="C218" s="231"/>
      <c r="D218" s="232"/>
      <c r="E218" s="232"/>
      <c r="F218" s="232"/>
      <c r="G218" s="232"/>
      <c r="H218" s="232"/>
      <c r="I218" s="232"/>
      <c r="J218" s="232"/>
      <c r="K218" s="232"/>
      <c r="L218" s="232"/>
      <c r="M218" s="233"/>
    </row>
    <row r="219" spans="1:13" ht="12.75">
      <c r="A219" s="214"/>
      <c r="B219" s="88" t="s">
        <v>255</v>
      </c>
      <c r="C219" s="89"/>
      <c r="D219" s="89">
        <v>80130</v>
      </c>
      <c r="E219" s="90">
        <v>500000</v>
      </c>
      <c r="F219" s="90">
        <v>75000</v>
      </c>
      <c r="G219" s="90">
        <v>425000</v>
      </c>
      <c r="H219" s="90">
        <v>0</v>
      </c>
      <c r="I219" s="90">
        <v>0</v>
      </c>
      <c r="J219" s="90">
        <v>0</v>
      </c>
      <c r="K219" s="90"/>
      <c r="L219" s="90">
        <v>0</v>
      </c>
      <c r="M219" s="90">
        <v>0</v>
      </c>
    </row>
    <row r="220" spans="1:13" ht="12.75">
      <c r="A220" s="214"/>
      <c r="B220" s="88" t="s">
        <v>256</v>
      </c>
      <c r="C220" s="91"/>
      <c r="D220" s="91"/>
      <c r="E220" s="90">
        <v>0</v>
      </c>
      <c r="F220" s="90">
        <v>0</v>
      </c>
      <c r="G220" s="90">
        <v>0</v>
      </c>
      <c r="H220" s="90">
        <v>0</v>
      </c>
      <c r="I220" s="90">
        <v>0</v>
      </c>
      <c r="J220" s="90">
        <v>0</v>
      </c>
      <c r="K220" s="90"/>
      <c r="L220" s="90">
        <v>0</v>
      </c>
      <c r="M220" s="90">
        <v>0</v>
      </c>
    </row>
    <row r="221" spans="1:13" ht="12.75">
      <c r="A221" s="214"/>
      <c r="B221" s="88" t="s">
        <v>257</v>
      </c>
      <c r="C221" s="91"/>
      <c r="D221" s="91"/>
      <c r="E221" s="90">
        <v>500000</v>
      </c>
      <c r="F221" s="90">
        <v>75000</v>
      </c>
      <c r="G221" s="90">
        <v>425000</v>
      </c>
      <c r="H221" s="90"/>
      <c r="I221" s="90"/>
      <c r="J221" s="92"/>
      <c r="K221" s="92"/>
      <c r="L221" s="92"/>
      <c r="M221" s="90"/>
    </row>
    <row r="222" spans="1:13" ht="12.75">
      <c r="A222" s="215"/>
      <c r="B222" s="88" t="s">
        <v>258</v>
      </c>
      <c r="C222" s="91"/>
      <c r="D222" s="91"/>
      <c r="E222" s="90"/>
      <c r="F222" s="90"/>
      <c r="G222" s="90"/>
      <c r="H222" s="90"/>
      <c r="I222" s="90"/>
      <c r="J222" s="92"/>
      <c r="K222" s="92"/>
      <c r="L222" s="92"/>
      <c r="M222" s="90"/>
    </row>
    <row r="223" spans="1:13" ht="12.75">
      <c r="A223" s="213" t="s">
        <v>271</v>
      </c>
      <c r="B223" s="100" t="s">
        <v>251</v>
      </c>
      <c r="C223" s="251" t="s">
        <v>272</v>
      </c>
      <c r="D223" s="252"/>
      <c r="E223" s="252"/>
      <c r="F223" s="252"/>
      <c r="G223" s="252"/>
      <c r="H223" s="252"/>
      <c r="I223" s="252"/>
      <c r="J223" s="252"/>
      <c r="K223" s="252"/>
      <c r="L223" s="252"/>
      <c r="M223" s="253"/>
    </row>
    <row r="224" spans="1:13" ht="12.75">
      <c r="A224" s="214"/>
      <c r="B224" s="100" t="s">
        <v>253</v>
      </c>
      <c r="C224" s="254"/>
      <c r="D224" s="255"/>
      <c r="E224" s="255"/>
      <c r="F224" s="255"/>
      <c r="G224" s="255"/>
      <c r="H224" s="255"/>
      <c r="I224" s="255"/>
      <c r="J224" s="255"/>
      <c r="K224" s="255"/>
      <c r="L224" s="255"/>
      <c r="M224" s="256"/>
    </row>
    <row r="225" spans="1:13" ht="12.75">
      <c r="A225" s="214"/>
      <c r="B225" s="100" t="s">
        <v>254</v>
      </c>
      <c r="C225" s="257"/>
      <c r="D225" s="258"/>
      <c r="E225" s="258"/>
      <c r="F225" s="258"/>
      <c r="G225" s="258"/>
      <c r="H225" s="258"/>
      <c r="I225" s="258"/>
      <c r="J225" s="258"/>
      <c r="K225" s="258"/>
      <c r="L225" s="258"/>
      <c r="M225" s="259"/>
    </row>
    <row r="226" spans="1:13" ht="12.75">
      <c r="A226" s="214"/>
      <c r="B226" s="100" t="s">
        <v>255</v>
      </c>
      <c r="C226" s="96"/>
      <c r="D226" s="96">
        <v>85407</v>
      </c>
      <c r="E226" s="97">
        <v>3049861</v>
      </c>
      <c r="F226" s="97">
        <v>1075382</v>
      </c>
      <c r="G226" s="97">
        <v>1974479</v>
      </c>
      <c r="H226" s="97">
        <v>2100</v>
      </c>
      <c r="I226" s="97">
        <v>721</v>
      </c>
      <c r="J226" s="97"/>
      <c r="K226" s="97"/>
      <c r="L226" s="97">
        <v>721</v>
      </c>
      <c r="M226" s="97">
        <v>1379</v>
      </c>
    </row>
    <row r="227" spans="1:13" ht="12.75">
      <c r="A227" s="214"/>
      <c r="B227" s="100" t="s">
        <v>256</v>
      </c>
      <c r="C227" s="98"/>
      <c r="D227" s="98"/>
      <c r="E227" s="97">
        <v>2100</v>
      </c>
      <c r="F227" s="97">
        <v>721</v>
      </c>
      <c r="G227" s="97">
        <v>1379</v>
      </c>
      <c r="H227" s="97">
        <v>2100</v>
      </c>
      <c r="I227" s="97">
        <v>721</v>
      </c>
      <c r="J227" s="97"/>
      <c r="K227" s="97"/>
      <c r="L227" s="97">
        <v>721</v>
      </c>
      <c r="M227" s="97">
        <v>1379</v>
      </c>
    </row>
    <row r="228" spans="1:13" ht="12.75">
      <c r="A228" s="214"/>
      <c r="B228" s="100" t="s">
        <v>257</v>
      </c>
      <c r="C228" s="98"/>
      <c r="D228" s="98"/>
      <c r="E228" s="97">
        <v>3047761</v>
      </c>
      <c r="F228" s="97">
        <v>1074869</v>
      </c>
      <c r="G228" s="97">
        <v>1972892</v>
      </c>
      <c r="H228" s="97"/>
      <c r="I228" s="97"/>
      <c r="J228" s="99"/>
      <c r="K228" s="99"/>
      <c r="L228" s="99"/>
      <c r="M228" s="97"/>
    </row>
    <row r="229" spans="1:13" ht="12.75">
      <c r="A229" s="215"/>
      <c r="B229" s="100" t="s">
        <v>258</v>
      </c>
      <c r="C229" s="98"/>
      <c r="D229" s="98"/>
      <c r="E229" s="97"/>
      <c r="F229" s="97"/>
      <c r="G229" s="97"/>
      <c r="H229" s="97"/>
      <c r="I229" s="97"/>
      <c r="J229" s="99"/>
      <c r="K229" s="99"/>
      <c r="L229" s="99"/>
      <c r="M229" s="97"/>
    </row>
    <row r="230" spans="1:13" ht="12.75" hidden="1">
      <c r="A230" s="260" t="s">
        <v>273</v>
      </c>
      <c r="B230" s="88" t="s">
        <v>251</v>
      </c>
      <c r="C230" s="225" t="s">
        <v>274</v>
      </c>
      <c r="D230" s="226"/>
      <c r="E230" s="226"/>
      <c r="F230" s="226"/>
      <c r="G230" s="226"/>
      <c r="H230" s="226"/>
      <c r="I230" s="226"/>
      <c r="J230" s="226"/>
      <c r="K230" s="226"/>
      <c r="L230" s="226"/>
      <c r="M230" s="227"/>
    </row>
    <row r="231" spans="1:13" ht="12.75" hidden="1">
      <c r="A231" s="261"/>
      <c r="B231" s="88" t="s">
        <v>253</v>
      </c>
      <c r="C231" s="228"/>
      <c r="D231" s="229"/>
      <c r="E231" s="229"/>
      <c r="F231" s="229"/>
      <c r="G231" s="229"/>
      <c r="H231" s="229"/>
      <c r="I231" s="229"/>
      <c r="J231" s="229"/>
      <c r="K231" s="229"/>
      <c r="L231" s="229"/>
      <c r="M231" s="230"/>
    </row>
    <row r="232" spans="1:13" ht="12.75" hidden="1">
      <c r="A232" s="261"/>
      <c r="B232" s="88" t="s">
        <v>254</v>
      </c>
      <c r="C232" s="231"/>
      <c r="D232" s="232"/>
      <c r="E232" s="232"/>
      <c r="F232" s="232"/>
      <c r="G232" s="232"/>
      <c r="H232" s="232"/>
      <c r="I232" s="232"/>
      <c r="J232" s="232"/>
      <c r="K232" s="232"/>
      <c r="L232" s="232"/>
      <c r="M232" s="233"/>
    </row>
    <row r="233" spans="1:13" ht="12.75" hidden="1">
      <c r="A233" s="261"/>
      <c r="B233" s="88" t="s">
        <v>255</v>
      </c>
      <c r="C233" s="89"/>
      <c r="D233" s="89">
        <v>80140</v>
      </c>
      <c r="E233" s="90">
        <v>10648800</v>
      </c>
      <c r="F233" s="90">
        <v>1597322</v>
      </c>
      <c r="G233" s="90">
        <v>9051478</v>
      </c>
      <c r="H233" s="90">
        <v>50800</v>
      </c>
      <c r="I233" s="90">
        <v>7620</v>
      </c>
      <c r="J233" s="90">
        <v>7620</v>
      </c>
      <c r="K233" s="90"/>
      <c r="L233" s="90"/>
      <c r="M233" s="90">
        <v>43180</v>
      </c>
    </row>
    <row r="234" spans="1:13" ht="12.75" hidden="1">
      <c r="A234" s="261"/>
      <c r="B234" s="88" t="s">
        <v>256</v>
      </c>
      <c r="C234" s="91"/>
      <c r="D234" s="91"/>
      <c r="E234" s="90">
        <v>50800</v>
      </c>
      <c r="F234" s="90">
        <v>7620</v>
      </c>
      <c r="G234" s="90">
        <v>43180</v>
      </c>
      <c r="H234" s="90">
        <v>50800</v>
      </c>
      <c r="I234" s="90">
        <v>7620</v>
      </c>
      <c r="J234" s="90">
        <v>7620</v>
      </c>
      <c r="K234" s="90"/>
      <c r="L234" s="90"/>
      <c r="M234" s="90">
        <v>43180</v>
      </c>
    </row>
    <row r="235" spans="1:13" ht="12.75" hidden="1">
      <c r="A235" s="261"/>
      <c r="B235" s="88" t="s">
        <v>257</v>
      </c>
      <c r="C235" s="91"/>
      <c r="D235" s="91"/>
      <c r="E235" s="90">
        <v>910570</v>
      </c>
      <c r="F235" s="90">
        <v>136586</v>
      </c>
      <c r="G235" s="90">
        <v>773984</v>
      </c>
      <c r="H235" s="90"/>
      <c r="I235" s="90"/>
      <c r="J235" s="92"/>
      <c r="K235" s="92"/>
      <c r="L235" s="92"/>
      <c r="M235" s="90"/>
    </row>
    <row r="236" spans="1:13" ht="12.75" hidden="1">
      <c r="A236" s="261"/>
      <c r="B236" s="88" t="s">
        <v>258</v>
      </c>
      <c r="C236" s="91"/>
      <c r="D236" s="91"/>
      <c r="E236" s="90">
        <v>5172155</v>
      </c>
      <c r="F236" s="90">
        <v>775824</v>
      </c>
      <c r="G236" s="90">
        <v>4396331</v>
      </c>
      <c r="H236" s="90"/>
      <c r="I236" s="90"/>
      <c r="J236" s="92"/>
      <c r="K236" s="92"/>
      <c r="L236" s="92"/>
      <c r="M236" s="90"/>
    </row>
    <row r="237" spans="1:13" ht="12.75" hidden="1">
      <c r="A237" s="262"/>
      <c r="B237" s="88" t="s">
        <v>275</v>
      </c>
      <c r="C237" s="91"/>
      <c r="D237" s="91"/>
      <c r="E237" s="90">
        <v>4515275</v>
      </c>
      <c r="F237" s="90">
        <v>677292</v>
      </c>
      <c r="G237" s="90">
        <v>3837983</v>
      </c>
      <c r="H237" s="90"/>
      <c r="I237" s="90"/>
      <c r="J237" s="92"/>
      <c r="K237" s="92"/>
      <c r="L237" s="92"/>
      <c r="M237" s="90"/>
    </row>
    <row r="238" spans="1:13" ht="12.75" hidden="1">
      <c r="A238" s="236" t="s">
        <v>276</v>
      </c>
      <c r="B238" s="88" t="s">
        <v>251</v>
      </c>
      <c r="C238" s="225" t="s">
        <v>277</v>
      </c>
      <c r="D238" s="226"/>
      <c r="E238" s="226"/>
      <c r="F238" s="226"/>
      <c r="G238" s="226"/>
      <c r="H238" s="226"/>
      <c r="I238" s="226"/>
      <c r="J238" s="226"/>
      <c r="K238" s="226"/>
      <c r="L238" s="226"/>
      <c r="M238" s="227"/>
    </row>
    <row r="239" spans="1:13" ht="12.75" hidden="1">
      <c r="A239" s="237"/>
      <c r="B239" s="88" t="s">
        <v>253</v>
      </c>
      <c r="C239" s="228"/>
      <c r="D239" s="229"/>
      <c r="E239" s="229"/>
      <c r="F239" s="229"/>
      <c r="G239" s="229"/>
      <c r="H239" s="229"/>
      <c r="I239" s="229"/>
      <c r="J239" s="229"/>
      <c r="K239" s="229"/>
      <c r="L239" s="229"/>
      <c r="M239" s="230"/>
    </row>
    <row r="240" spans="1:13" ht="12.75" hidden="1">
      <c r="A240" s="237"/>
      <c r="B240" s="88" t="s">
        <v>254</v>
      </c>
      <c r="C240" s="231"/>
      <c r="D240" s="232"/>
      <c r="E240" s="232"/>
      <c r="F240" s="232"/>
      <c r="G240" s="232"/>
      <c r="H240" s="232"/>
      <c r="I240" s="232"/>
      <c r="J240" s="232"/>
      <c r="K240" s="232"/>
      <c r="L240" s="232"/>
      <c r="M240" s="233"/>
    </row>
    <row r="241" spans="1:13" ht="12.75" hidden="1">
      <c r="A241" s="237"/>
      <c r="B241" s="88" t="s">
        <v>255</v>
      </c>
      <c r="C241" s="89"/>
      <c r="D241" s="89">
        <v>85403</v>
      </c>
      <c r="E241" s="90">
        <v>6515070</v>
      </c>
      <c r="F241" s="90">
        <v>977261</v>
      </c>
      <c r="G241" s="90">
        <v>5537809</v>
      </c>
      <c r="H241" s="90">
        <v>6515070</v>
      </c>
      <c r="I241" s="90">
        <v>977261</v>
      </c>
      <c r="J241" s="90">
        <v>977261</v>
      </c>
      <c r="K241" s="90"/>
      <c r="L241" s="90"/>
      <c r="M241" s="90">
        <v>5537809</v>
      </c>
    </row>
    <row r="242" spans="1:13" ht="12.75" hidden="1">
      <c r="A242" s="237"/>
      <c r="B242" s="88" t="s">
        <v>256</v>
      </c>
      <c r="C242" s="91"/>
      <c r="D242" s="91"/>
      <c r="E242" s="90">
        <v>6515070</v>
      </c>
      <c r="F242" s="90">
        <v>977261</v>
      </c>
      <c r="G242" s="90">
        <v>5537809</v>
      </c>
      <c r="H242" s="90">
        <v>6515070</v>
      </c>
      <c r="I242" s="90">
        <v>977261</v>
      </c>
      <c r="J242" s="90">
        <v>977261</v>
      </c>
      <c r="K242" s="90"/>
      <c r="L242" s="90"/>
      <c r="M242" s="90">
        <v>5537809</v>
      </c>
    </row>
    <row r="243" spans="1:13" ht="12.75" hidden="1">
      <c r="A243" s="237"/>
      <c r="B243" s="88" t="s">
        <v>257</v>
      </c>
      <c r="C243" s="91"/>
      <c r="D243" s="91"/>
      <c r="E243" s="90"/>
      <c r="F243" s="90"/>
      <c r="G243" s="90"/>
      <c r="H243" s="90"/>
      <c r="I243" s="90"/>
      <c r="J243" s="92"/>
      <c r="K243" s="92"/>
      <c r="L243" s="92"/>
      <c r="M243" s="90"/>
    </row>
    <row r="244" spans="1:13" ht="12.75" hidden="1">
      <c r="A244" s="238"/>
      <c r="B244" s="88" t="s">
        <v>258</v>
      </c>
      <c r="C244" s="91"/>
      <c r="D244" s="91"/>
      <c r="E244" s="90"/>
      <c r="F244" s="90"/>
      <c r="G244" s="90"/>
      <c r="H244" s="90"/>
      <c r="I244" s="90"/>
      <c r="J244" s="92"/>
      <c r="K244" s="92"/>
      <c r="L244" s="92"/>
      <c r="M244" s="90"/>
    </row>
    <row r="245" spans="1:13" ht="12.75" hidden="1">
      <c r="A245" s="236" t="s">
        <v>278</v>
      </c>
      <c r="B245" s="88" t="s">
        <v>251</v>
      </c>
      <c r="C245" s="225" t="s">
        <v>279</v>
      </c>
      <c r="D245" s="226"/>
      <c r="E245" s="226"/>
      <c r="F245" s="226"/>
      <c r="G245" s="226"/>
      <c r="H245" s="226"/>
      <c r="I245" s="226"/>
      <c r="J245" s="226"/>
      <c r="K245" s="226"/>
      <c r="L245" s="226"/>
      <c r="M245" s="227"/>
    </row>
    <row r="246" spans="1:13" ht="12.75" hidden="1">
      <c r="A246" s="237"/>
      <c r="B246" s="88" t="s">
        <v>253</v>
      </c>
      <c r="C246" s="228"/>
      <c r="D246" s="229"/>
      <c r="E246" s="229"/>
      <c r="F246" s="229"/>
      <c r="G246" s="229"/>
      <c r="H246" s="229"/>
      <c r="I246" s="229"/>
      <c r="J246" s="229"/>
      <c r="K246" s="229"/>
      <c r="L246" s="229"/>
      <c r="M246" s="230"/>
    </row>
    <row r="247" spans="1:13" ht="12.75" hidden="1">
      <c r="A247" s="237"/>
      <c r="B247" s="88" t="s">
        <v>254</v>
      </c>
      <c r="C247" s="231"/>
      <c r="D247" s="232"/>
      <c r="E247" s="232"/>
      <c r="F247" s="232"/>
      <c r="G247" s="232"/>
      <c r="H247" s="232"/>
      <c r="I247" s="232"/>
      <c r="J247" s="232"/>
      <c r="K247" s="232"/>
      <c r="L247" s="232"/>
      <c r="M247" s="233"/>
    </row>
    <row r="248" spans="1:13" ht="12.75" hidden="1">
      <c r="A248" s="237"/>
      <c r="B248" s="88" t="s">
        <v>255</v>
      </c>
      <c r="C248" s="89"/>
      <c r="D248" s="89">
        <v>85202</v>
      </c>
      <c r="E248" s="90">
        <v>1173151</v>
      </c>
      <c r="F248" s="90">
        <v>175973</v>
      </c>
      <c r="G248" s="90">
        <v>997178</v>
      </c>
      <c r="H248" s="90">
        <v>1173151</v>
      </c>
      <c r="I248" s="90">
        <v>175973</v>
      </c>
      <c r="J248" s="90">
        <v>175973</v>
      </c>
      <c r="K248" s="90"/>
      <c r="L248" s="90"/>
      <c r="M248" s="90">
        <v>997178</v>
      </c>
    </row>
    <row r="249" spans="1:13" ht="12.75" hidden="1">
      <c r="A249" s="237"/>
      <c r="B249" s="88" t="s">
        <v>256</v>
      </c>
      <c r="C249" s="91"/>
      <c r="D249" s="91"/>
      <c r="E249" s="90">
        <v>1173151</v>
      </c>
      <c r="F249" s="90">
        <v>175973</v>
      </c>
      <c r="G249" s="90">
        <v>997178</v>
      </c>
      <c r="H249" s="90">
        <v>1173151</v>
      </c>
      <c r="I249" s="90">
        <v>175973</v>
      </c>
      <c r="J249" s="90">
        <v>175973</v>
      </c>
      <c r="K249" s="90"/>
      <c r="L249" s="90"/>
      <c r="M249" s="90">
        <v>997178</v>
      </c>
    </row>
    <row r="250" spans="1:13" ht="12.75" hidden="1">
      <c r="A250" s="237"/>
      <c r="B250" s="88" t="s">
        <v>257</v>
      </c>
      <c r="C250" s="91"/>
      <c r="D250" s="91"/>
      <c r="E250" s="90"/>
      <c r="F250" s="90"/>
      <c r="G250" s="90"/>
      <c r="H250" s="90"/>
      <c r="I250" s="90"/>
      <c r="J250" s="92"/>
      <c r="K250" s="92"/>
      <c r="L250" s="92"/>
      <c r="M250" s="90"/>
    </row>
    <row r="251" spans="1:13" ht="12.75" hidden="1">
      <c r="A251" s="238"/>
      <c r="B251" s="88" t="s">
        <v>258</v>
      </c>
      <c r="C251" s="91"/>
      <c r="D251" s="91"/>
      <c r="E251" s="90"/>
      <c r="F251" s="90"/>
      <c r="G251" s="90"/>
      <c r="H251" s="90"/>
      <c r="I251" s="90"/>
      <c r="J251" s="92"/>
      <c r="K251" s="92"/>
      <c r="L251" s="92"/>
      <c r="M251" s="90"/>
    </row>
    <row r="252" spans="1:13" ht="12.75" hidden="1">
      <c r="A252" s="236" t="s">
        <v>280</v>
      </c>
      <c r="B252" s="88" t="s">
        <v>251</v>
      </c>
      <c r="C252" s="242" t="s">
        <v>281</v>
      </c>
      <c r="D252" s="243"/>
      <c r="E252" s="243"/>
      <c r="F252" s="243"/>
      <c r="G252" s="243"/>
      <c r="H252" s="243"/>
      <c r="I252" s="243"/>
      <c r="J252" s="243"/>
      <c r="K252" s="243"/>
      <c r="L252" s="243"/>
      <c r="M252" s="244"/>
    </row>
    <row r="253" spans="1:13" ht="12.75" hidden="1">
      <c r="A253" s="237"/>
      <c r="B253" s="88" t="s">
        <v>253</v>
      </c>
      <c r="C253" s="245"/>
      <c r="D253" s="246"/>
      <c r="E253" s="246"/>
      <c r="F253" s="246"/>
      <c r="G253" s="246"/>
      <c r="H253" s="246"/>
      <c r="I253" s="246"/>
      <c r="J253" s="246"/>
      <c r="K253" s="246"/>
      <c r="L253" s="246"/>
      <c r="M253" s="247"/>
    </row>
    <row r="254" spans="1:13" ht="12.75" hidden="1">
      <c r="A254" s="237"/>
      <c r="B254" s="88" t="s">
        <v>254</v>
      </c>
      <c r="C254" s="248"/>
      <c r="D254" s="249"/>
      <c r="E254" s="249"/>
      <c r="F254" s="249"/>
      <c r="G254" s="249"/>
      <c r="H254" s="249"/>
      <c r="I254" s="249"/>
      <c r="J254" s="249"/>
      <c r="K254" s="249"/>
      <c r="L254" s="249"/>
      <c r="M254" s="250"/>
    </row>
    <row r="255" spans="1:13" ht="12.75" hidden="1">
      <c r="A255" s="237"/>
      <c r="B255" s="88" t="s">
        <v>255</v>
      </c>
      <c r="C255" s="101"/>
      <c r="D255" s="101">
        <v>90095</v>
      </c>
      <c r="E255" s="102">
        <v>1000000</v>
      </c>
      <c r="F255" s="102">
        <v>150000</v>
      </c>
      <c r="G255" s="102">
        <v>850000</v>
      </c>
      <c r="H255" s="102"/>
      <c r="I255" s="102"/>
      <c r="J255" s="102"/>
      <c r="K255" s="102"/>
      <c r="L255" s="102"/>
      <c r="M255" s="102"/>
    </row>
    <row r="256" spans="1:13" ht="12.75" hidden="1">
      <c r="A256" s="237"/>
      <c r="B256" s="88" t="s">
        <v>282</v>
      </c>
      <c r="C256" s="103"/>
      <c r="D256" s="103"/>
      <c r="E256" s="102"/>
      <c r="F256" s="102"/>
      <c r="G256" s="102"/>
      <c r="H256" s="102"/>
      <c r="I256" s="102"/>
      <c r="J256" s="104"/>
      <c r="K256" s="104"/>
      <c r="L256" s="104"/>
      <c r="M256" s="102"/>
    </row>
    <row r="257" spans="1:13" ht="12.75" hidden="1">
      <c r="A257" s="237"/>
      <c r="B257" s="88" t="s">
        <v>257</v>
      </c>
      <c r="C257" s="103"/>
      <c r="D257" s="103"/>
      <c r="E257" s="102">
        <v>500000</v>
      </c>
      <c r="F257" s="102">
        <v>75000</v>
      </c>
      <c r="G257" s="102">
        <v>425000</v>
      </c>
      <c r="H257" s="102"/>
      <c r="I257" s="102"/>
      <c r="J257" s="104"/>
      <c r="K257" s="104"/>
      <c r="L257" s="104"/>
      <c r="M257" s="102"/>
    </row>
    <row r="258" spans="1:13" ht="12.75" hidden="1">
      <c r="A258" s="238"/>
      <c r="B258" s="88" t="s">
        <v>258</v>
      </c>
      <c r="C258" s="103"/>
      <c r="D258" s="103"/>
      <c r="E258" s="102">
        <v>500000</v>
      </c>
      <c r="F258" s="102">
        <v>75000</v>
      </c>
      <c r="G258" s="102">
        <v>425000</v>
      </c>
      <c r="H258" s="102"/>
      <c r="I258" s="102"/>
      <c r="J258" s="104"/>
      <c r="K258" s="104"/>
      <c r="L258" s="104"/>
      <c r="M258" s="102"/>
    </row>
    <row r="259" spans="1:13" ht="12.75" hidden="1">
      <c r="A259" s="213" t="s">
        <v>301</v>
      </c>
      <c r="B259" s="111" t="s">
        <v>251</v>
      </c>
      <c r="C259" s="242" t="s">
        <v>302</v>
      </c>
      <c r="D259" s="243"/>
      <c r="E259" s="243"/>
      <c r="F259" s="243"/>
      <c r="G259" s="243"/>
      <c r="H259" s="243"/>
      <c r="I259" s="243"/>
      <c r="J259" s="243"/>
      <c r="K259" s="243"/>
      <c r="L259" s="243"/>
      <c r="M259" s="244"/>
    </row>
    <row r="260" spans="1:13" ht="12.75">
      <c r="A260" s="214"/>
      <c r="B260" s="112" t="s">
        <v>253</v>
      </c>
      <c r="C260" s="245"/>
      <c r="D260" s="246"/>
      <c r="E260" s="246"/>
      <c r="F260" s="246"/>
      <c r="G260" s="246"/>
      <c r="H260" s="246"/>
      <c r="I260" s="246"/>
      <c r="J260" s="246"/>
      <c r="K260" s="246"/>
      <c r="L260" s="246"/>
      <c r="M260" s="247"/>
    </row>
    <row r="261" spans="1:13" ht="12.75">
      <c r="A261" s="214"/>
      <c r="B261" s="113" t="s">
        <v>254</v>
      </c>
      <c r="C261" s="248"/>
      <c r="D261" s="249"/>
      <c r="E261" s="249"/>
      <c r="F261" s="249"/>
      <c r="G261" s="249"/>
      <c r="H261" s="249"/>
      <c r="I261" s="249"/>
      <c r="J261" s="249"/>
      <c r="K261" s="249"/>
      <c r="L261" s="249"/>
      <c r="M261" s="250"/>
    </row>
    <row r="262" spans="1:13" ht="12.75">
      <c r="A262" s="214"/>
      <c r="B262" s="88" t="s">
        <v>255</v>
      </c>
      <c r="C262" s="101"/>
      <c r="D262" s="101">
        <v>75075</v>
      </c>
      <c r="E262" s="102">
        <v>330000</v>
      </c>
      <c r="F262" s="102">
        <v>49500</v>
      </c>
      <c r="G262" s="102">
        <v>280500</v>
      </c>
      <c r="H262" s="102">
        <v>3500</v>
      </c>
      <c r="I262" s="102">
        <v>525</v>
      </c>
      <c r="J262" s="102"/>
      <c r="K262" s="102"/>
      <c r="L262" s="102">
        <v>525</v>
      </c>
      <c r="M262" s="102">
        <v>2975</v>
      </c>
    </row>
    <row r="263" spans="1:13" ht="12.75">
      <c r="A263" s="214"/>
      <c r="B263" s="88" t="s">
        <v>256</v>
      </c>
      <c r="C263" s="103"/>
      <c r="D263" s="103"/>
      <c r="E263" s="102">
        <v>3500</v>
      </c>
      <c r="F263" s="102">
        <v>525</v>
      </c>
      <c r="G263" s="102">
        <v>2975</v>
      </c>
      <c r="H263" s="102">
        <v>3500</v>
      </c>
      <c r="I263" s="102">
        <v>525</v>
      </c>
      <c r="J263" s="104"/>
      <c r="K263" s="104"/>
      <c r="L263" s="104">
        <v>525</v>
      </c>
      <c r="M263" s="102">
        <v>2975</v>
      </c>
    </row>
    <row r="264" spans="1:13" ht="12.75">
      <c r="A264" s="214"/>
      <c r="B264" s="88" t="s">
        <v>257</v>
      </c>
      <c r="C264" s="103"/>
      <c r="D264" s="103"/>
      <c r="E264" s="102">
        <v>326500</v>
      </c>
      <c r="F264" s="102">
        <v>48975</v>
      </c>
      <c r="G264" s="102">
        <v>277525</v>
      </c>
      <c r="H264" s="102"/>
      <c r="I264" s="102"/>
      <c r="J264" s="104"/>
      <c r="K264" s="104"/>
      <c r="L264" s="104"/>
      <c r="M264" s="102"/>
    </row>
    <row r="265" spans="1:13" ht="12.75">
      <c r="A265" s="215"/>
      <c r="B265" s="88" t="s">
        <v>258</v>
      </c>
      <c r="C265" s="103"/>
      <c r="D265" s="103"/>
      <c r="E265" s="102"/>
      <c r="F265" s="102"/>
      <c r="G265" s="102"/>
      <c r="H265" s="102"/>
      <c r="I265" s="102"/>
      <c r="J265" s="104"/>
      <c r="K265" s="104"/>
      <c r="L265" s="104"/>
      <c r="M265" s="102"/>
    </row>
    <row r="266" spans="1:16" s="150" customFormat="1" ht="12.75" hidden="1">
      <c r="A266" s="213" t="s">
        <v>305</v>
      </c>
      <c r="B266" s="152" t="s">
        <v>251</v>
      </c>
      <c r="C266" s="216" t="s">
        <v>380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8"/>
      <c r="N266" s="184"/>
      <c r="O266" s="184"/>
      <c r="P266" s="184"/>
    </row>
    <row r="267" spans="1:16" s="150" customFormat="1" ht="12.75">
      <c r="A267" s="214"/>
      <c r="B267" s="153" t="s">
        <v>253</v>
      </c>
      <c r="C267" s="219"/>
      <c r="D267" s="220"/>
      <c r="E267" s="220"/>
      <c r="F267" s="220"/>
      <c r="G267" s="220"/>
      <c r="H267" s="220"/>
      <c r="I267" s="220"/>
      <c r="J267" s="220"/>
      <c r="K267" s="220"/>
      <c r="L267" s="220"/>
      <c r="M267" s="221"/>
      <c r="N267" s="184"/>
      <c r="O267" s="184"/>
      <c r="P267" s="184"/>
    </row>
    <row r="268" spans="1:16" s="150" customFormat="1" ht="12.75">
      <c r="A268" s="214"/>
      <c r="B268" s="154" t="s">
        <v>254</v>
      </c>
      <c r="C268" s="222"/>
      <c r="D268" s="223"/>
      <c r="E268" s="223"/>
      <c r="F268" s="223"/>
      <c r="G268" s="223"/>
      <c r="H268" s="223"/>
      <c r="I268" s="223"/>
      <c r="J268" s="223"/>
      <c r="K268" s="223"/>
      <c r="L268" s="223"/>
      <c r="M268" s="224"/>
      <c r="N268" s="184"/>
      <c r="O268" s="184"/>
      <c r="P268" s="184"/>
    </row>
    <row r="269" spans="1:16" s="150" customFormat="1" ht="12.75">
      <c r="A269" s="214"/>
      <c r="B269" s="155" t="s">
        <v>255</v>
      </c>
      <c r="C269" s="156"/>
      <c r="D269" s="156">
        <v>92195</v>
      </c>
      <c r="E269" s="157">
        <v>8070588</v>
      </c>
      <c r="F269" s="157">
        <v>1210589</v>
      </c>
      <c r="G269" s="157">
        <v>6859999</v>
      </c>
      <c r="H269" s="157">
        <v>341600</v>
      </c>
      <c r="I269" s="157">
        <v>51240</v>
      </c>
      <c r="J269" s="157">
        <v>45000</v>
      </c>
      <c r="K269" s="157"/>
      <c r="L269" s="157">
        <v>6240</v>
      </c>
      <c r="M269" s="157">
        <v>290360</v>
      </c>
      <c r="N269" s="184"/>
      <c r="O269" s="184"/>
      <c r="P269" s="184"/>
    </row>
    <row r="270" spans="1:16" s="150" customFormat="1" ht="12.75">
      <c r="A270" s="214"/>
      <c r="B270" s="155" t="s">
        <v>256</v>
      </c>
      <c r="C270" s="158"/>
      <c r="D270" s="158"/>
      <c r="E270" s="157">
        <v>341600</v>
      </c>
      <c r="F270" s="157">
        <v>51240</v>
      </c>
      <c r="G270" s="157">
        <v>290360</v>
      </c>
      <c r="H270" s="157">
        <v>341600</v>
      </c>
      <c r="I270" s="157">
        <v>51240</v>
      </c>
      <c r="J270" s="159">
        <v>45000</v>
      </c>
      <c r="K270" s="159"/>
      <c r="L270" s="159">
        <v>6240</v>
      </c>
      <c r="M270" s="157">
        <v>290360</v>
      </c>
      <c r="N270" s="184"/>
      <c r="O270" s="184"/>
      <c r="P270" s="184"/>
    </row>
    <row r="271" spans="1:16" s="150" customFormat="1" ht="12.75">
      <c r="A271" s="214"/>
      <c r="B271" s="155" t="s">
        <v>257</v>
      </c>
      <c r="C271" s="158"/>
      <c r="D271" s="158"/>
      <c r="E271" s="157">
        <v>5720000</v>
      </c>
      <c r="F271" s="157">
        <v>858000</v>
      </c>
      <c r="G271" s="157">
        <v>4862000</v>
      </c>
      <c r="H271" s="157"/>
      <c r="I271" s="157"/>
      <c r="J271" s="159"/>
      <c r="K271" s="159"/>
      <c r="L271" s="159"/>
      <c r="M271" s="157"/>
      <c r="N271" s="184"/>
      <c r="O271" s="184"/>
      <c r="P271" s="184"/>
    </row>
    <row r="272" spans="1:16" s="150" customFormat="1" ht="12.75">
      <c r="A272" s="215"/>
      <c r="B272" s="155" t="s">
        <v>258</v>
      </c>
      <c r="C272" s="158"/>
      <c r="D272" s="158"/>
      <c r="E272" s="157">
        <v>2008988</v>
      </c>
      <c r="F272" s="157">
        <v>301349</v>
      </c>
      <c r="G272" s="157">
        <v>1707639</v>
      </c>
      <c r="H272" s="157"/>
      <c r="I272" s="157"/>
      <c r="J272" s="159"/>
      <c r="K272" s="159"/>
      <c r="L272" s="159"/>
      <c r="M272" s="157"/>
      <c r="N272" s="184"/>
      <c r="O272" s="184"/>
      <c r="P272" s="184"/>
    </row>
    <row r="273" spans="1:16" s="150" customFormat="1" ht="12.75" hidden="1">
      <c r="A273" s="117"/>
      <c r="B273" s="155"/>
      <c r="C273" s="160"/>
      <c r="D273" s="161"/>
      <c r="E273" s="157"/>
      <c r="F273" s="157"/>
      <c r="G273" s="157"/>
      <c r="H273" s="157"/>
      <c r="I273" s="157"/>
      <c r="J273" s="159"/>
      <c r="K273" s="159"/>
      <c r="L273" s="159"/>
      <c r="M273" s="157"/>
      <c r="N273" s="184"/>
      <c r="O273" s="184"/>
      <c r="P273" s="184"/>
    </row>
    <row r="274" spans="1:16" s="150" customFormat="1" ht="12.75" hidden="1">
      <c r="A274" s="213" t="s">
        <v>374</v>
      </c>
      <c r="B274" s="152" t="s">
        <v>251</v>
      </c>
      <c r="C274" s="216" t="s">
        <v>375</v>
      </c>
      <c r="D274" s="217"/>
      <c r="E274" s="217"/>
      <c r="F274" s="217"/>
      <c r="G274" s="217"/>
      <c r="H274" s="217"/>
      <c r="I274" s="217"/>
      <c r="J274" s="217"/>
      <c r="K274" s="217"/>
      <c r="L274" s="217"/>
      <c r="M274" s="218"/>
      <c r="N274" s="184"/>
      <c r="O274" s="184"/>
      <c r="P274" s="184"/>
    </row>
    <row r="275" spans="1:16" s="150" customFormat="1" ht="12.75">
      <c r="A275" s="214"/>
      <c r="B275" s="153" t="s">
        <v>253</v>
      </c>
      <c r="C275" s="219"/>
      <c r="D275" s="220"/>
      <c r="E275" s="220"/>
      <c r="F275" s="220"/>
      <c r="G275" s="220"/>
      <c r="H275" s="220"/>
      <c r="I275" s="220"/>
      <c r="J275" s="220"/>
      <c r="K275" s="220"/>
      <c r="L275" s="220"/>
      <c r="M275" s="221"/>
      <c r="N275" s="184"/>
      <c r="O275" s="184"/>
      <c r="P275" s="184"/>
    </row>
    <row r="276" spans="1:16" s="150" customFormat="1" ht="12.75">
      <c r="A276" s="214"/>
      <c r="B276" s="154" t="s">
        <v>254</v>
      </c>
      <c r="C276" s="222"/>
      <c r="D276" s="223"/>
      <c r="E276" s="223"/>
      <c r="F276" s="223"/>
      <c r="G276" s="223"/>
      <c r="H276" s="223"/>
      <c r="I276" s="223"/>
      <c r="J276" s="223"/>
      <c r="K276" s="223"/>
      <c r="L276" s="223"/>
      <c r="M276" s="224"/>
      <c r="N276" s="184"/>
      <c r="O276" s="184"/>
      <c r="P276" s="184"/>
    </row>
    <row r="277" spans="1:16" s="150" customFormat="1" ht="12.75">
      <c r="A277" s="214"/>
      <c r="B277" s="155" t="s">
        <v>255</v>
      </c>
      <c r="C277" s="156"/>
      <c r="D277" s="156">
        <v>92195</v>
      </c>
      <c r="E277" s="157">
        <v>25000000</v>
      </c>
      <c r="F277" s="157">
        <v>3750000</v>
      </c>
      <c r="G277" s="157">
        <v>21250000</v>
      </c>
      <c r="H277" s="157"/>
      <c r="I277" s="157"/>
      <c r="J277" s="157"/>
      <c r="K277" s="157"/>
      <c r="L277" s="157"/>
      <c r="M277" s="157"/>
      <c r="N277" s="184"/>
      <c r="O277" s="184"/>
      <c r="P277" s="184"/>
    </row>
    <row r="278" spans="1:16" s="150" customFormat="1" ht="12.75">
      <c r="A278" s="214"/>
      <c r="B278" s="155" t="s">
        <v>256</v>
      </c>
      <c r="C278" s="158"/>
      <c r="D278" s="158"/>
      <c r="E278" s="157"/>
      <c r="F278" s="157"/>
      <c r="G278" s="157"/>
      <c r="H278" s="157"/>
      <c r="I278" s="157"/>
      <c r="J278" s="159"/>
      <c r="K278" s="159"/>
      <c r="L278" s="159"/>
      <c r="M278" s="157"/>
      <c r="N278" s="184"/>
      <c r="O278" s="184"/>
      <c r="P278" s="184"/>
    </row>
    <row r="279" spans="1:16" s="150" customFormat="1" ht="12.75">
      <c r="A279" s="214"/>
      <c r="B279" s="155" t="s">
        <v>257</v>
      </c>
      <c r="C279" s="158"/>
      <c r="D279" s="158"/>
      <c r="E279" s="157">
        <v>10000000</v>
      </c>
      <c r="F279" s="157">
        <v>1500000</v>
      </c>
      <c r="G279" s="157">
        <v>8500000</v>
      </c>
      <c r="H279" s="157"/>
      <c r="I279" s="157"/>
      <c r="J279" s="159"/>
      <c r="K279" s="159"/>
      <c r="L279" s="159"/>
      <c r="M279" s="157"/>
      <c r="N279" s="184"/>
      <c r="O279" s="184"/>
      <c r="P279" s="184"/>
    </row>
    <row r="280" spans="1:16" s="150" customFormat="1" ht="12.75">
      <c r="A280" s="215"/>
      <c r="B280" s="155" t="s">
        <v>258</v>
      </c>
      <c r="C280" s="158"/>
      <c r="D280" s="158"/>
      <c r="E280" s="157">
        <v>3750000</v>
      </c>
      <c r="F280" s="157">
        <v>562500</v>
      </c>
      <c r="G280" s="157">
        <v>3187500</v>
      </c>
      <c r="H280" s="157"/>
      <c r="I280" s="157" t="s">
        <v>378</v>
      </c>
      <c r="J280" s="159"/>
      <c r="K280" s="159"/>
      <c r="L280" s="159"/>
      <c r="M280" s="157"/>
      <c r="N280" s="184"/>
      <c r="O280" s="184"/>
      <c r="P280" s="184"/>
    </row>
    <row r="281" spans="1:16" s="150" customFormat="1" ht="12.75">
      <c r="A281" s="117"/>
      <c r="B281" s="155"/>
      <c r="C281" s="160"/>
      <c r="D281" s="161"/>
      <c r="E281" s="157"/>
      <c r="F281" s="157"/>
      <c r="G281" s="157"/>
      <c r="H281" s="157"/>
      <c r="I281" s="157"/>
      <c r="J281" s="159"/>
      <c r="K281" s="159"/>
      <c r="L281" s="159"/>
      <c r="M281" s="157"/>
      <c r="N281" s="184"/>
      <c r="O281" s="184"/>
      <c r="P281" s="184"/>
    </row>
    <row r="282" spans="1:16" s="150" customFormat="1" ht="12.75">
      <c r="A282" s="151">
        <v>2</v>
      </c>
      <c r="B282" s="162" t="s">
        <v>283</v>
      </c>
      <c r="C282" s="234" t="s">
        <v>249</v>
      </c>
      <c r="D282" s="235"/>
      <c r="E282" s="163"/>
      <c r="F282" s="163"/>
      <c r="G282" s="163"/>
      <c r="H282" s="163"/>
      <c r="I282" s="163"/>
      <c r="J282" s="163"/>
      <c r="K282" s="163"/>
      <c r="L282" s="163"/>
      <c r="M282" s="163"/>
      <c r="N282" s="184"/>
      <c r="O282" s="184"/>
      <c r="P282" s="184"/>
    </row>
    <row r="283" spans="1:13" ht="12.75" hidden="1">
      <c r="A283" s="236" t="s">
        <v>284</v>
      </c>
      <c r="B283" s="88" t="s">
        <v>251</v>
      </c>
      <c r="C283" s="225" t="s">
        <v>285</v>
      </c>
      <c r="D283" s="226"/>
      <c r="E283" s="226"/>
      <c r="F283" s="226"/>
      <c r="G283" s="226"/>
      <c r="H283" s="226"/>
      <c r="I283" s="226"/>
      <c r="J283" s="226"/>
      <c r="K283" s="226"/>
      <c r="L283" s="226"/>
      <c r="M283" s="227"/>
    </row>
    <row r="284" spans="1:13" ht="12.75" hidden="1">
      <c r="A284" s="237"/>
      <c r="B284" s="88" t="s">
        <v>253</v>
      </c>
      <c r="C284" s="231"/>
      <c r="D284" s="232"/>
      <c r="E284" s="232"/>
      <c r="F284" s="232"/>
      <c r="G284" s="232"/>
      <c r="H284" s="232"/>
      <c r="I284" s="232"/>
      <c r="J284" s="232"/>
      <c r="K284" s="232"/>
      <c r="L284" s="232"/>
      <c r="M284" s="233"/>
    </row>
    <row r="285" spans="1:13" ht="12.75" hidden="1">
      <c r="A285" s="237"/>
      <c r="B285" s="88" t="s">
        <v>254</v>
      </c>
      <c r="C285" s="239"/>
      <c r="D285" s="240"/>
      <c r="E285" s="240"/>
      <c r="F285" s="240"/>
      <c r="G285" s="240"/>
      <c r="H285" s="240"/>
      <c r="I285" s="240"/>
      <c r="J285" s="240"/>
      <c r="K285" s="240"/>
      <c r="L285" s="240"/>
      <c r="M285" s="241"/>
    </row>
    <row r="286" spans="1:13" ht="12.75" hidden="1">
      <c r="A286" s="237"/>
      <c r="B286" s="88" t="s">
        <v>255</v>
      </c>
      <c r="C286" s="89"/>
      <c r="D286" s="89">
        <v>75020</v>
      </c>
      <c r="E286" s="90">
        <v>285000</v>
      </c>
      <c r="F286" s="90">
        <v>14250</v>
      </c>
      <c r="G286" s="90">
        <v>270750</v>
      </c>
      <c r="H286" s="90">
        <v>285000</v>
      </c>
      <c r="I286" s="90">
        <v>14250</v>
      </c>
      <c r="J286" s="90">
        <v>14250</v>
      </c>
      <c r="K286" s="90"/>
      <c r="L286" s="90"/>
      <c r="M286" s="90">
        <v>270750</v>
      </c>
    </row>
    <row r="287" spans="1:13" ht="12.75" hidden="1">
      <c r="A287" s="237"/>
      <c r="B287" s="88" t="s">
        <v>256</v>
      </c>
      <c r="C287" s="91"/>
      <c r="D287" s="91"/>
      <c r="E287" s="90">
        <v>285000</v>
      </c>
      <c r="F287" s="90">
        <v>14250</v>
      </c>
      <c r="G287" s="90">
        <v>270750</v>
      </c>
      <c r="H287" s="90">
        <v>285000</v>
      </c>
      <c r="I287" s="90">
        <v>14250</v>
      </c>
      <c r="J287" s="90">
        <v>14250</v>
      </c>
      <c r="K287" s="90"/>
      <c r="L287" s="90"/>
      <c r="M287" s="90">
        <v>270750</v>
      </c>
    </row>
    <row r="288" spans="1:13" ht="12.75" hidden="1">
      <c r="A288" s="237"/>
      <c r="B288" s="88" t="s">
        <v>257</v>
      </c>
      <c r="C288" s="91"/>
      <c r="D288" s="91"/>
      <c r="E288" s="90"/>
      <c r="F288" s="90"/>
      <c r="G288" s="90"/>
      <c r="H288" s="92"/>
      <c r="I288" s="92"/>
      <c r="J288" s="92"/>
      <c r="K288" s="92"/>
      <c r="L288" s="92"/>
      <c r="M288" s="92"/>
    </row>
    <row r="289" spans="1:13" ht="12.75" hidden="1">
      <c r="A289" s="238"/>
      <c r="B289" s="111" t="s">
        <v>258</v>
      </c>
      <c r="C289" s="114"/>
      <c r="D289" s="114"/>
      <c r="E289" s="115"/>
      <c r="F289" s="115"/>
      <c r="G289" s="115"/>
      <c r="H289" s="116"/>
      <c r="I289" s="116"/>
      <c r="J289" s="116"/>
      <c r="K289" s="116"/>
      <c r="L289" s="116"/>
      <c r="M289" s="116"/>
    </row>
    <row r="290" spans="1:13" ht="12.75">
      <c r="A290" s="213" t="s">
        <v>286</v>
      </c>
      <c r="B290" s="112" t="s">
        <v>251</v>
      </c>
      <c r="C290" s="225" t="s">
        <v>287</v>
      </c>
      <c r="D290" s="226"/>
      <c r="E290" s="226"/>
      <c r="F290" s="226"/>
      <c r="G290" s="226"/>
      <c r="H290" s="226"/>
      <c r="I290" s="226"/>
      <c r="J290" s="226"/>
      <c r="K290" s="226"/>
      <c r="L290" s="226"/>
      <c r="M290" s="227"/>
    </row>
    <row r="291" spans="1:13" ht="12.75">
      <c r="A291" s="214"/>
      <c r="B291" s="113" t="s">
        <v>253</v>
      </c>
      <c r="C291" s="228"/>
      <c r="D291" s="229"/>
      <c r="E291" s="229"/>
      <c r="F291" s="229"/>
      <c r="G291" s="229"/>
      <c r="H291" s="229"/>
      <c r="I291" s="229"/>
      <c r="J291" s="229"/>
      <c r="K291" s="229"/>
      <c r="L291" s="229"/>
      <c r="M291" s="230"/>
    </row>
    <row r="292" spans="1:13" ht="12.75">
      <c r="A292" s="214"/>
      <c r="B292" s="88" t="s">
        <v>254</v>
      </c>
      <c r="C292" s="231"/>
      <c r="D292" s="232"/>
      <c r="E292" s="232"/>
      <c r="F292" s="232"/>
      <c r="G292" s="232"/>
      <c r="H292" s="232"/>
      <c r="I292" s="232"/>
      <c r="J292" s="232"/>
      <c r="K292" s="232"/>
      <c r="L292" s="232"/>
      <c r="M292" s="233"/>
    </row>
    <row r="293" spans="1:13" ht="12.75">
      <c r="A293" s="214"/>
      <c r="B293" s="88" t="s">
        <v>255</v>
      </c>
      <c r="C293" s="89"/>
      <c r="D293" s="89">
        <v>75075</v>
      </c>
      <c r="E293" s="90">
        <v>0</v>
      </c>
      <c r="F293" s="90">
        <v>0</v>
      </c>
      <c r="G293" s="90"/>
      <c r="H293" s="90"/>
      <c r="I293" s="90"/>
      <c r="J293" s="90"/>
      <c r="K293" s="90"/>
      <c r="L293" s="90"/>
      <c r="M293" s="90"/>
    </row>
    <row r="294" spans="1:13" ht="12.75">
      <c r="A294" s="214"/>
      <c r="B294" s="88" t="s">
        <v>256</v>
      </c>
      <c r="C294" s="91"/>
      <c r="D294" s="91"/>
      <c r="E294" s="90">
        <v>0</v>
      </c>
      <c r="F294" s="90">
        <v>0</v>
      </c>
      <c r="G294" s="90"/>
      <c r="H294" s="90"/>
      <c r="I294" s="90"/>
      <c r="J294" s="90"/>
      <c r="K294" s="90"/>
      <c r="L294" s="90"/>
      <c r="M294" s="90"/>
    </row>
    <row r="295" spans="1:13" ht="12.75">
      <c r="A295" s="214"/>
      <c r="B295" s="88" t="s">
        <v>257</v>
      </c>
      <c r="C295" s="91"/>
      <c r="D295" s="91"/>
      <c r="E295" s="90">
        <v>0</v>
      </c>
      <c r="F295" s="90">
        <v>0</v>
      </c>
      <c r="G295" s="90"/>
      <c r="H295" s="90"/>
      <c r="I295" s="90"/>
      <c r="J295" s="92"/>
      <c r="K295" s="92"/>
      <c r="L295" s="92"/>
      <c r="M295" s="90"/>
    </row>
    <row r="296" spans="1:13" ht="12.75">
      <c r="A296" s="215"/>
      <c r="B296" s="88" t="s">
        <v>258</v>
      </c>
      <c r="C296" s="91"/>
      <c r="D296" s="91"/>
      <c r="E296" s="90"/>
      <c r="F296" s="90"/>
      <c r="G296" s="90"/>
      <c r="H296" s="90"/>
      <c r="I296" s="90"/>
      <c r="J296" s="92"/>
      <c r="K296" s="92"/>
      <c r="L296" s="92"/>
      <c r="M296" s="90"/>
    </row>
    <row r="297" spans="1:13" ht="12.75">
      <c r="A297" s="213" t="s">
        <v>303</v>
      </c>
      <c r="B297" s="88" t="s">
        <v>251</v>
      </c>
      <c r="C297" s="225" t="s">
        <v>304</v>
      </c>
      <c r="D297" s="226"/>
      <c r="E297" s="226"/>
      <c r="F297" s="226"/>
      <c r="G297" s="226"/>
      <c r="H297" s="226"/>
      <c r="I297" s="226"/>
      <c r="J297" s="226"/>
      <c r="K297" s="226"/>
      <c r="L297" s="226"/>
      <c r="M297" s="227"/>
    </row>
    <row r="298" spans="1:13" ht="12.75">
      <c r="A298" s="214"/>
      <c r="B298" s="88"/>
      <c r="C298" s="228"/>
      <c r="D298" s="229"/>
      <c r="E298" s="229"/>
      <c r="F298" s="229"/>
      <c r="G298" s="229"/>
      <c r="H298" s="229"/>
      <c r="I298" s="229"/>
      <c r="J298" s="229"/>
      <c r="K298" s="229"/>
      <c r="L298" s="229"/>
      <c r="M298" s="230"/>
    </row>
    <row r="299" spans="1:13" ht="12.75">
      <c r="A299" s="214"/>
      <c r="B299" s="88" t="s">
        <v>253</v>
      </c>
      <c r="C299" s="228"/>
      <c r="D299" s="229"/>
      <c r="E299" s="229"/>
      <c r="F299" s="229"/>
      <c r="G299" s="229"/>
      <c r="H299" s="229"/>
      <c r="I299" s="229"/>
      <c r="J299" s="229"/>
      <c r="K299" s="229"/>
      <c r="L299" s="229"/>
      <c r="M299" s="230"/>
    </row>
    <row r="300" spans="1:13" ht="12.75">
      <c r="A300" s="214"/>
      <c r="B300" s="88" t="s">
        <v>254</v>
      </c>
      <c r="C300" s="231"/>
      <c r="D300" s="232"/>
      <c r="E300" s="232"/>
      <c r="F300" s="232"/>
      <c r="G300" s="232"/>
      <c r="H300" s="232"/>
      <c r="I300" s="232"/>
      <c r="J300" s="232"/>
      <c r="K300" s="232"/>
      <c r="L300" s="232"/>
      <c r="M300" s="233"/>
    </row>
    <row r="301" spans="1:13" ht="12.75">
      <c r="A301" s="214"/>
      <c r="B301" s="88" t="s">
        <v>255</v>
      </c>
      <c r="C301" s="89"/>
      <c r="D301" s="89">
        <v>80195</v>
      </c>
      <c r="E301" s="90">
        <v>54100</v>
      </c>
      <c r="F301" s="90">
        <v>8115</v>
      </c>
      <c r="G301" s="90">
        <v>45985</v>
      </c>
      <c r="H301" s="90">
        <v>54100</v>
      </c>
      <c r="I301" s="90">
        <v>8115</v>
      </c>
      <c r="J301" s="90">
        <v>0</v>
      </c>
      <c r="K301" s="90"/>
      <c r="L301" s="90">
        <v>8115</v>
      </c>
      <c r="M301" s="90">
        <v>45985</v>
      </c>
    </row>
    <row r="302" spans="1:13" ht="12.75">
      <c r="A302" s="214"/>
      <c r="B302" s="88" t="s">
        <v>256</v>
      </c>
      <c r="C302" s="91"/>
      <c r="D302" s="91"/>
      <c r="E302" s="90">
        <v>54100</v>
      </c>
      <c r="F302" s="90">
        <v>8115</v>
      </c>
      <c r="G302" s="90">
        <v>45985</v>
      </c>
      <c r="H302" s="90">
        <v>54100</v>
      </c>
      <c r="I302" s="90">
        <v>8115</v>
      </c>
      <c r="J302" s="90">
        <v>0</v>
      </c>
      <c r="K302" s="90"/>
      <c r="L302" s="90">
        <v>8115</v>
      </c>
      <c r="M302" s="90">
        <v>45985</v>
      </c>
    </row>
    <row r="303" spans="1:13" ht="12.75">
      <c r="A303" s="214"/>
      <c r="B303" s="88" t="s">
        <v>257</v>
      </c>
      <c r="C303" s="91"/>
      <c r="D303" s="91"/>
      <c r="E303" s="90"/>
      <c r="F303" s="90"/>
      <c r="G303" s="90"/>
      <c r="H303" s="90"/>
      <c r="I303" s="90"/>
      <c r="J303" s="92"/>
      <c r="K303" s="92"/>
      <c r="L303" s="92"/>
      <c r="M303" s="90"/>
    </row>
    <row r="304" spans="1:13" ht="12.75">
      <c r="A304" s="215"/>
      <c r="B304" s="88" t="s">
        <v>258</v>
      </c>
      <c r="C304" s="91"/>
      <c r="D304" s="91"/>
      <c r="E304" s="90"/>
      <c r="F304" s="90"/>
      <c r="G304" s="90"/>
      <c r="H304" s="90"/>
      <c r="I304" s="90"/>
      <c r="J304" s="92"/>
      <c r="K304" s="92"/>
      <c r="L304" s="92"/>
      <c r="M304" s="90"/>
    </row>
  </sheetData>
  <mergeCells count="123">
    <mergeCell ref="A13:M13"/>
    <mergeCell ref="A15:A20"/>
    <mergeCell ref="B15:B20"/>
    <mergeCell ref="C15:C20"/>
    <mergeCell ref="D15:D20"/>
    <mergeCell ref="E15:E20"/>
    <mergeCell ref="F15:G15"/>
    <mergeCell ref="H15:M15"/>
    <mergeCell ref="F16:F20"/>
    <mergeCell ref="G16:G20"/>
    <mergeCell ref="H16:M16"/>
    <mergeCell ref="H17:H20"/>
    <mergeCell ref="I17:M17"/>
    <mergeCell ref="I18:L18"/>
    <mergeCell ref="I19:I20"/>
    <mergeCell ref="J19:L19"/>
    <mergeCell ref="M19:M20"/>
    <mergeCell ref="A21:M21"/>
    <mergeCell ref="C22:D22"/>
    <mergeCell ref="A23:A29"/>
    <mergeCell ref="C23:M25"/>
    <mergeCell ref="A30:A36"/>
    <mergeCell ref="C30:M32"/>
    <mergeCell ref="A37:A43"/>
    <mergeCell ref="C37:M39"/>
    <mergeCell ref="A44:A50"/>
    <mergeCell ref="C44:M46"/>
    <mergeCell ref="A51:A57"/>
    <mergeCell ref="C51:M53"/>
    <mergeCell ref="A58:A64"/>
    <mergeCell ref="C58:M60"/>
    <mergeCell ref="A65:A71"/>
    <mergeCell ref="C65:M67"/>
    <mergeCell ref="A72:A78"/>
    <mergeCell ref="C72:M74"/>
    <mergeCell ref="A79:A86"/>
    <mergeCell ref="C79:M81"/>
    <mergeCell ref="A87:A93"/>
    <mergeCell ref="C87:M89"/>
    <mergeCell ref="A94:A100"/>
    <mergeCell ref="C94:M96"/>
    <mergeCell ref="A101:A107"/>
    <mergeCell ref="C101:M103"/>
    <mergeCell ref="C108:D108"/>
    <mergeCell ref="A109:A115"/>
    <mergeCell ref="C109:M110"/>
    <mergeCell ref="C111:M111"/>
    <mergeCell ref="A116:A122"/>
    <mergeCell ref="C116:M118"/>
    <mergeCell ref="A123:A129"/>
    <mergeCell ref="C123:M124"/>
    <mergeCell ref="C125:M125"/>
    <mergeCell ref="A130:A136"/>
    <mergeCell ref="C130:M131"/>
    <mergeCell ref="C132:M132"/>
    <mergeCell ref="A137:A143"/>
    <mergeCell ref="C137:M138"/>
    <mergeCell ref="C139:M139"/>
    <mergeCell ref="A144:A150"/>
    <mergeCell ref="C144:M145"/>
    <mergeCell ref="C146:M146"/>
    <mergeCell ref="A151:A157"/>
    <mergeCell ref="C151:M152"/>
    <mergeCell ref="C153:M153"/>
    <mergeCell ref="A158:A164"/>
    <mergeCell ref="C158:M159"/>
    <mergeCell ref="C160:M160"/>
    <mergeCell ref="A166:M166"/>
    <mergeCell ref="A167:A172"/>
    <mergeCell ref="B167:B172"/>
    <mergeCell ref="C167:C172"/>
    <mergeCell ref="D167:D172"/>
    <mergeCell ref="I169:M169"/>
    <mergeCell ref="I170:L170"/>
    <mergeCell ref="I171:I172"/>
    <mergeCell ref="J171:L171"/>
    <mergeCell ref="M171:M172"/>
    <mergeCell ref="C173:D173"/>
    <mergeCell ref="A174:A180"/>
    <mergeCell ref="C174:M176"/>
    <mergeCell ref="E167:E172"/>
    <mergeCell ref="F167:G167"/>
    <mergeCell ref="H167:M167"/>
    <mergeCell ref="F168:F172"/>
    <mergeCell ref="G168:G172"/>
    <mergeCell ref="H168:M168"/>
    <mergeCell ref="H169:H172"/>
    <mergeCell ref="A181:A187"/>
    <mergeCell ref="C181:M183"/>
    <mergeCell ref="A188:A194"/>
    <mergeCell ref="C188:M190"/>
    <mergeCell ref="A195:A201"/>
    <mergeCell ref="C195:M197"/>
    <mergeCell ref="A202:A208"/>
    <mergeCell ref="C202:M204"/>
    <mergeCell ref="A209:A215"/>
    <mergeCell ref="C209:M211"/>
    <mergeCell ref="A216:A222"/>
    <mergeCell ref="C216:M218"/>
    <mergeCell ref="A223:A229"/>
    <mergeCell ref="C223:M225"/>
    <mergeCell ref="A230:A237"/>
    <mergeCell ref="C230:M232"/>
    <mergeCell ref="A238:A244"/>
    <mergeCell ref="C238:M240"/>
    <mergeCell ref="A245:A251"/>
    <mergeCell ref="C245:M247"/>
    <mergeCell ref="A252:A258"/>
    <mergeCell ref="C252:M254"/>
    <mergeCell ref="A259:A265"/>
    <mergeCell ref="C259:M261"/>
    <mergeCell ref="A297:A304"/>
    <mergeCell ref="C297:M300"/>
    <mergeCell ref="C282:D282"/>
    <mergeCell ref="A283:A289"/>
    <mergeCell ref="C283:M284"/>
    <mergeCell ref="C285:M285"/>
    <mergeCell ref="A266:A272"/>
    <mergeCell ref="C266:M268"/>
    <mergeCell ref="A290:A296"/>
    <mergeCell ref="C290:M292"/>
    <mergeCell ref="A274:A280"/>
    <mergeCell ref="C274:M276"/>
  </mergeCells>
  <printOptions/>
  <pageMargins left="0.7874015748031497" right="0.7874015748031497" top="0.95" bottom="0" header="0.1574803149606299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4.00390625" style="60" customWidth="1"/>
    <col min="2" max="2" width="4.25390625" style="27" customWidth="1"/>
    <col min="3" max="3" width="5.75390625" style="27" customWidth="1"/>
    <col min="4" max="4" width="18.125" style="27" customWidth="1"/>
    <col min="5" max="5" width="10.875" style="27" customWidth="1"/>
    <col min="6" max="6" width="9.75390625" style="27" customWidth="1"/>
    <col min="7" max="8" width="8.625" style="27" customWidth="1"/>
    <col min="9" max="9" width="10.125" style="27" customWidth="1"/>
    <col min="10" max="10" width="9.625" style="27" customWidth="1"/>
    <col min="11" max="11" width="11.00390625" style="27" customWidth="1"/>
    <col min="12" max="12" width="10.625" style="27" customWidth="1"/>
    <col min="13" max="13" width="11.375" style="27" customWidth="1"/>
    <col min="14" max="16384" width="9.125" style="27" customWidth="1"/>
  </cols>
  <sheetData>
    <row r="1" ht="12.75">
      <c r="K1" s="27" t="s">
        <v>135</v>
      </c>
    </row>
    <row r="2" ht="12.75">
      <c r="K2" s="27" t="s">
        <v>143</v>
      </c>
    </row>
    <row r="3" ht="12.75">
      <c r="K3" s="27" t="s">
        <v>372</v>
      </c>
    </row>
    <row r="6" spans="1:11" ht="12.75">
      <c r="A6" s="118" t="s">
        <v>381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>
      <c r="A7" s="120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4" ht="12.75">
      <c r="A8" s="120"/>
      <c r="B8" s="119"/>
      <c r="C8" s="119"/>
      <c r="D8" s="119"/>
      <c r="E8" s="119"/>
      <c r="F8" s="119"/>
      <c r="G8" s="119"/>
      <c r="H8" s="119"/>
      <c r="I8" s="119"/>
      <c r="J8" s="119"/>
      <c r="K8" s="10" t="s">
        <v>306</v>
      </c>
      <c r="N8" s="121"/>
    </row>
    <row r="9" spans="1:14" ht="12.75">
      <c r="A9" s="120"/>
      <c r="B9" s="119"/>
      <c r="C9" s="119"/>
      <c r="D9" s="119"/>
      <c r="E9" s="119"/>
      <c r="F9" s="119"/>
      <c r="G9" s="119"/>
      <c r="H9" s="119"/>
      <c r="I9" s="119"/>
      <c r="J9" s="119"/>
      <c r="K9" s="10" t="s">
        <v>136</v>
      </c>
      <c r="N9" s="121"/>
    </row>
    <row r="10" spans="1:14" ht="12.75">
      <c r="A10" s="120"/>
      <c r="B10" s="119"/>
      <c r="C10" s="119"/>
      <c r="D10" s="119"/>
      <c r="E10" s="119"/>
      <c r="F10" s="119"/>
      <c r="G10" s="119"/>
      <c r="H10" s="119"/>
      <c r="I10" s="119"/>
      <c r="J10" s="119"/>
      <c r="K10" s="10" t="s">
        <v>137</v>
      </c>
      <c r="N10" s="121"/>
    </row>
    <row r="11" spans="1:11" ht="12.75">
      <c r="A11" s="120"/>
      <c r="B11" s="119"/>
      <c r="C11" s="119"/>
      <c r="D11" s="119"/>
      <c r="E11" s="119"/>
      <c r="F11" s="119"/>
      <c r="G11" s="119"/>
      <c r="H11" s="119"/>
      <c r="I11" s="119"/>
      <c r="J11" s="119"/>
      <c r="K11" s="10" t="s">
        <v>138</v>
      </c>
    </row>
    <row r="13" spans="1:13" ht="15">
      <c r="A13" s="314" t="s">
        <v>307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</row>
    <row r="14" spans="1:13" ht="10.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22" t="s">
        <v>147</v>
      </c>
    </row>
    <row r="15" spans="1:13" s="36" customFormat="1" ht="19.5" customHeight="1">
      <c r="A15" s="209" t="s">
        <v>148</v>
      </c>
      <c r="B15" s="209" t="s">
        <v>0</v>
      </c>
      <c r="C15" s="209" t="s">
        <v>149</v>
      </c>
      <c r="D15" s="205" t="s">
        <v>308</v>
      </c>
      <c r="E15" s="205" t="s">
        <v>309</v>
      </c>
      <c r="F15" s="205"/>
      <c r="G15" s="205"/>
      <c r="H15" s="205"/>
      <c r="I15" s="205"/>
      <c r="J15" s="205"/>
      <c r="K15" s="205"/>
      <c r="L15" s="35"/>
      <c r="M15" s="206" t="s">
        <v>152</v>
      </c>
    </row>
    <row r="16" spans="1:13" s="36" customFormat="1" ht="19.5" customHeight="1">
      <c r="A16" s="209"/>
      <c r="B16" s="209"/>
      <c r="C16" s="209"/>
      <c r="D16" s="205"/>
      <c r="E16" s="205"/>
      <c r="F16" s="205" t="s">
        <v>238</v>
      </c>
      <c r="G16" s="205" t="s">
        <v>154</v>
      </c>
      <c r="H16" s="205"/>
      <c r="I16" s="205"/>
      <c r="J16" s="205"/>
      <c r="K16" s="205" t="s">
        <v>257</v>
      </c>
      <c r="L16" s="315">
        <v>2011</v>
      </c>
      <c r="M16" s="206"/>
    </row>
    <row r="17" spans="1:13" s="36" customFormat="1" ht="29.25" customHeight="1">
      <c r="A17" s="209"/>
      <c r="B17" s="209"/>
      <c r="C17" s="209"/>
      <c r="D17" s="205"/>
      <c r="E17" s="205"/>
      <c r="F17" s="205"/>
      <c r="G17" s="205" t="s">
        <v>155</v>
      </c>
      <c r="H17" s="205" t="s">
        <v>156</v>
      </c>
      <c r="I17" s="206" t="s">
        <v>310</v>
      </c>
      <c r="J17" s="206" t="s">
        <v>158</v>
      </c>
      <c r="K17" s="205"/>
      <c r="L17" s="316"/>
      <c r="M17" s="206"/>
    </row>
    <row r="18" spans="1:13" s="36" customFormat="1" ht="19.5" customHeight="1">
      <c r="A18" s="209"/>
      <c r="B18" s="209"/>
      <c r="C18" s="209"/>
      <c r="D18" s="205"/>
      <c r="E18" s="205"/>
      <c r="F18" s="205"/>
      <c r="G18" s="205"/>
      <c r="H18" s="205"/>
      <c r="I18" s="206"/>
      <c r="J18" s="206"/>
      <c r="K18" s="205"/>
      <c r="L18" s="316"/>
      <c r="M18" s="206"/>
    </row>
    <row r="19" spans="1:13" s="36" customFormat="1" ht="27" customHeight="1">
      <c r="A19" s="209"/>
      <c r="B19" s="209"/>
      <c r="C19" s="209"/>
      <c r="D19" s="205"/>
      <c r="E19" s="205"/>
      <c r="F19" s="205"/>
      <c r="G19" s="205"/>
      <c r="H19" s="205"/>
      <c r="I19" s="206"/>
      <c r="J19" s="206"/>
      <c r="K19" s="205"/>
      <c r="L19" s="317"/>
      <c r="M19" s="206"/>
    </row>
    <row r="20" spans="1:13" s="36" customFormat="1" ht="27" customHeight="1">
      <c r="A20" s="318" t="s">
        <v>248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20"/>
    </row>
    <row r="21" spans="1:13" ht="114.75" customHeight="1" hidden="1">
      <c r="A21" s="123" t="s">
        <v>311</v>
      </c>
      <c r="B21" s="124">
        <v>600</v>
      </c>
      <c r="C21" s="124">
        <v>60014</v>
      </c>
      <c r="D21" s="125" t="s">
        <v>312</v>
      </c>
      <c r="E21" s="126">
        <v>945000</v>
      </c>
      <c r="F21" s="126"/>
      <c r="G21" s="126"/>
      <c r="H21" s="126"/>
      <c r="I21" s="127" t="s">
        <v>313</v>
      </c>
      <c r="J21" s="126"/>
      <c r="K21" s="126">
        <v>45000</v>
      </c>
      <c r="L21" s="126">
        <v>900000</v>
      </c>
      <c r="M21" s="128" t="s">
        <v>161</v>
      </c>
    </row>
    <row r="22" spans="1:13" ht="127.5" customHeight="1" hidden="1">
      <c r="A22" s="123" t="s">
        <v>314</v>
      </c>
      <c r="B22" s="124">
        <v>600</v>
      </c>
      <c r="C22" s="124">
        <v>60014</v>
      </c>
      <c r="D22" s="125" t="s">
        <v>315</v>
      </c>
      <c r="E22" s="126">
        <v>2250000</v>
      </c>
      <c r="F22" s="126"/>
      <c r="G22" s="126"/>
      <c r="H22" s="126"/>
      <c r="I22" s="127" t="s">
        <v>313</v>
      </c>
      <c r="J22" s="126"/>
      <c r="K22" s="126">
        <v>100000</v>
      </c>
      <c r="L22" s="126">
        <v>1200000</v>
      </c>
      <c r="M22" s="128" t="s">
        <v>161</v>
      </c>
    </row>
    <row r="23" spans="1:13" ht="63.75" customHeight="1" hidden="1">
      <c r="A23" s="123" t="s">
        <v>316</v>
      </c>
      <c r="B23" s="124">
        <v>600</v>
      </c>
      <c r="C23" s="124">
        <v>60014</v>
      </c>
      <c r="D23" s="125" t="s">
        <v>317</v>
      </c>
      <c r="E23" s="126">
        <v>2200000</v>
      </c>
      <c r="F23" s="126"/>
      <c r="G23" s="126"/>
      <c r="H23" s="126"/>
      <c r="I23" s="127" t="s">
        <v>313</v>
      </c>
      <c r="J23" s="126"/>
      <c r="K23" s="126">
        <v>200000</v>
      </c>
      <c r="L23" s="126">
        <v>2000000</v>
      </c>
      <c r="M23" s="128" t="s">
        <v>161</v>
      </c>
    </row>
    <row r="24" spans="1:13" ht="51" customHeight="1" hidden="1">
      <c r="A24" s="123" t="s">
        <v>318</v>
      </c>
      <c r="B24" s="124">
        <v>600</v>
      </c>
      <c r="C24" s="129">
        <v>60014</v>
      </c>
      <c r="D24" s="125" t="s">
        <v>319</v>
      </c>
      <c r="E24" s="126">
        <v>1710000</v>
      </c>
      <c r="F24" s="126">
        <v>70000</v>
      </c>
      <c r="G24" s="126"/>
      <c r="H24" s="126">
        <v>70000</v>
      </c>
      <c r="I24" s="127" t="s">
        <v>313</v>
      </c>
      <c r="J24" s="126"/>
      <c r="K24" s="126">
        <v>0</v>
      </c>
      <c r="L24" s="126">
        <v>1000000</v>
      </c>
      <c r="M24" s="128" t="s">
        <v>161</v>
      </c>
    </row>
    <row r="25" spans="1:13" ht="213.75" customHeight="1" hidden="1">
      <c r="A25" s="123" t="s">
        <v>320</v>
      </c>
      <c r="B25" s="124">
        <v>600</v>
      </c>
      <c r="C25" s="129">
        <v>60014</v>
      </c>
      <c r="D25" s="125" t="s">
        <v>321</v>
      </c>
      <c r="E25" s="126">
        <v>310000</v>
      </c>
      <c r="F25" s="126">
        <v>5000</v>
      </c>
      <c r="G25" s="126"/>
      <c r="H25" s="126">
        <v>5000</v>
      </c>
      <c r="I25" s="127" t="s">
        <v>313</v>
      </c>
      <c r="J25" s="126"/>
      <c r="K25" s="126">
        <v>305000</v>
      </c>
      <c r="L25" s="126"/>
      <c r="M25" s="128" t="s">
        <v>161</v>
      </c>
    </row>
    <row r="26" spans="1:13" ht="63.75" customHeight="1" hidden="1">
      <c r="A26" s="123" t="s">
        <v>322</v>
      </c>
      <c r="B26" s="124">
        <v>600</v>
      </c>
      <c r="C26" s="129">
        <v>60014</v>
      </c>
      <c r="D26" s="125" t="s">
        <v>323</v>
      </c>
      <c r="E26" s="126">
        <v>2478215</v>
      </c>
      <c r="F26" s="126"/>
      <c r="G26" s="126"/>
      <c r="H26" s="126"/>
      <c r="I26" s="127" t="s">
        <v>313</v>
      </c>
      <c r="J26" s="126"/>
      <c r="K26" s="130">
        <v>30000</v>
      </c>
      <c r="L26" s="126">
        <v>1275000</v>
      </c>
      <c r="M26" s="128" t="s">
        <v>161</v>
      </c>
    </row>
    <row r="27" spans="1:13" ht="63.75" customHeight="1" hidden="1">
      <c r="A27" s="123" t="s">
        <v>324</v>
      </c>
      <c r="B27" s="124">
        <v>600</v>
      </c>
      <c r="C27" s="129">
        <v>60014</v>
      </c>
      <c r="D27" s="125" t="s">
        <v>325</v>
      </c>
      <c r="E27" s="126">
        <v>240000</v>
      </c>
      <c r="F27" s="126"/>
      <c r="G27" s="126"/>
      <c r="H27" s="126"/>
      <c r="I27" s="127" t="s">
        <v>313</v>
      </c>
      <c r="J27" s="126"/>
      <c r="K27" s="126">
        <v>40000</v>
      </c>
      <c r="L27" s="126">
        <v>200000</v>
      </c>
      <c r="M27" s="128" t="s">
        <v>161</v>
      </c>
    </row>
    <row r="28" spans="1:13" ht="102" customHeight="1" hidden="1">
      <c r="A28" s="123" t="s">
        <v>326</v>
      </c>
      <c r="B28" s="124">
        <v>600</v>
      </c>
      <c r="C28" s="129">
        <v>60014</v>
      </c>
      <c r="D28" s="125" t="s">
        <v>327</v>
      </c>
      <c r="E28" s="126">
        <v>6500000</v>
      </c>
      <c r="F28" s="126"/>
      <c r="G28" s="126"/>
      <c r="H28" s="126"/>
      <c r="I28" s="127" t="s">
        <v>313</v>
      </c>
      <c r="J28" s="126"/>
      <c r="K28" s="126"/>
      <c r="L28" s="126"/>
      <c r="M28" s="128" t="s">
        <v>161</v>
      </c>
    </row>
    <row r="29" spans="1:13" ht="76.5" customHeight="1" hidden="1">
      <c r="A29" s="123" t="s">
        <v>328</v>
      </c>
      <c r="B29" s="124">
        <v>600</v>
      </c>
      <c r="C29" s="129">
        <v>60014</v>
      </c>
      <c r="D29" s="125" t="s">
        <v>329</v>
      </c>
      <c r="E29" s="126">
        <v>1250000</v>
      </c>
      <c r="F29" s="126"/>
      <c r="G29" s="126"/>
      <c r="H29" s="126"/>
      <c r="I29" s="127" t="s">
        <v>313</v>
      </c>
      <c r="J29" s="126"/>
      <c r="K29" s="126">
        <v>50000</v>
      </c>
      <c r="L29" s="126">
        <v>1200000</v>
      </c>
      <c r="M29" s="128" t="s">
        <v>161</v>
      </c>
    </row>
    <row r="30" spans="1:13" ht="102" customHeight="1" hidden="1">
      <c r="A30" s="123" t="s">
        <v>330</v>
      </c>
      <c r="B30" s="124">
        <v>600</v>
      </c>
      <c r="C30" s="129">
        <v>60014</v>
      </c>
      <c r="D30" s="125" t="s">
        <v>331</v>
      </c>
      <c r="E30" s="126">
        <v>17000000</v>
      </c>
      <c r="F30" s="126"/>
      <c r="G30" s="126"/>
      <c r="H30" s="126"/>
      <c r="I30" s="127" t="s">
        <v>313</v>
      </c>
      <c r="J30" s="126"/>
      <c r="K30" s="126">
        <v>850000</v>
      </c>
      <c r="L30" s="126">
        <v>2500000</v>
      </c>
      <c r="M30" s="128" t="s">
        <v>161</v>
      </c>
    </row>
    <row r="31" spans="1:13" ht="102" customHeight="1" hidden="1">
      <c r="A31" s="123" t="s">
        <v>332</v>
      </c>
      <c r="B31" s="124">
        <v>600</v>
      </c>
      <c r="C31" s="129">
        <v>60014</v>
      </c>
      <c r="D31" s="125" t="s">
        <v>333</v>
      </c>
      <c r="E31" s="126">
        <v>8000000</v>
      </c>
      <c r="F31" s="126">
        <v>2000000</v>
      </c>
      <c r="G31" s="126"/>
      <c r="H31" s="131">
        <v>1000000</v>
      </c>
      <c r="I31" s="132" t="s">
        <v>334</v>
      </c>
      <c r="J31" s="126"/>
      <c r="K31" s="126">
        <v>0</v>
      </c>
      <c r="L31" s="126">
        <v>3500000</v>
      </c>
      <c r="M31" s="128" t="s">
        <v>161</v>
      </c>
    </row>
    <row r="32" spans="1:13" ht="102" customHeight="1" hidden="1">
      <c r="A32" s="123" t="s">
        <v>335</v>
      </c>
      <c r="B32" s="124">
        <v>600</v>
      </c>
      <c r="C32" s="129">
        <v>60014</v>
      </c>
      <c r="D32" s="125" t="s">
        <v>336</v>
      </c>
      <c r="E32" s="126">
        <v>3000000</v>
      </c>
      <c r="F32" s="126"/>
      <c r="G32" s="126"/>
      <c r="H32" s="126"/>
      <c r="I32" s="127" t="s">
        <v>313</v>
      </c>
      <c r="J32" s="126"/>
      <c r="K32" s="126">
        <v>1000000</v>
      </c>
      <c r="L32" s="126">
        <v>2000000</v>
      </c>
      <c r="M32" s="128" t="s">
        <v>161</v>
      </c>
    </row>
    <row r="33" spans="1:13" ht="51" customHeight="1" hidden="1">
      <c r="A33" s="123" t="s">
        <v>337</v>
      </c>
      <c r="B33" s="124">
        <v>600</v>
      </c>
      <c r="C33" s="129">
        <v>60014</v>
      </c>
      <c r="D33" s="125" t="s">
        <v>338</v>
      </c>
      <c r="E33" s="126">
        <v>2721387</v>
      </c>
      <c r="F33" s="126">
        <v>2442468</v>
      </c>
      <c r="G33" s="126">
        <v>452316</v>
      </c>
      <c r="H33" s="126"/>
      <c r="I33" s="127" t="s">
        <v>313</v>
      </c>
      <c r="J33" s="126">
        <v>1990152</v>
      </c>
      <c r="K33" s="126">
        <v>278919</v>
      </c>
      <c r="L33" s="126"/>
      <c r="M33" s="128" t="s">
        <v>161</v>
      </c>
    </row>
    <row r="34" spans="1:13" ht="114.75" customHeight="1" hidden="1">
      <c r="A34" s="123" t="s">
        <v>339</v>
      </c>
      <c r="B34" s="124">
        <v>600</v>
      </c>
      <c r="C34" s="129">
        <v>60014</v>
      </c>
      <c r="D34" s="125" t="s">
        <v>340</v>
      </c>
      <c r="E34" s="126">
        <v>3328339</v>
      </c>
      <c r="F34" s="126">
        <v>483005</v>
      </c>
      <c r="G34" s="126">
        <v>144901</v>
      </c>
      <c r="H34" s="126"/>
      <c r="I34" s="127" t="s">
        <v>313</v>
      </c>
      <c r="J34" s="126">
        <v>338104</v>
      </c>
      <c r="K34" s="126">
        <v>2845334</v>
      </c>
      <c r="L34" s="126"/>
      <c r="M34" s="128" t="s">
        <v>164</v>
      </c>
    </row>
    <row r="35" spans="1:13" ht="114.75" customHeight="1" hidden="1">
      <c r="A35" s="123" t="s">
        <v>341</v>
      </c>
      <c r="B35" s="124">
        <v>700</v>
      </c>
      <c r="C35" s="129">
        <v>70005</v>
      </c>
      <c r="D35" s="125" t="s">
        <v>342</v>
      </c>
      <c r="E35" s="133">
        <v>1000000</v>
      </c>
      <c r="F35" s="133"/>
      <c r="G35" s="133"/>
      <c r="H35" s="133"/>
      <c r="I35" s="134" t="s">
        <v>313</v>
      </c>
      <c r="J35" s="133"/>
      <c r="K35" s="133">
        <v>1000000</v>
      </c>
      <c r="L35" s="133"/>
      <c r="M35" s="135" t="s">
        <v>164</v>
      </c>
    </row>
    <row r="36" spans="1:13" ht="102" customHeight="1" hidden="1">
      <c r="A36" s="123" t="s">
        <v>343</v>
      </c>
      <c r="B36" s="124">
        <v>750</v>
      </c>
      <c r="C36" s="129">
        <v>75020</v>
      </c>
      <c r="D36" s="125" t="s">
        <v>344</v>
      </c>
      <c r="E36" s="133">
        <v>8000000</v>
      </c>
      <c r="F36" s="133">
        <v>261000</v>
      </c>
      <c r="G36" s="133">
        <v>261000</v>
      </c>
      <c r="H36" s="133"/>
      <c r="I36" s="134" t="s">
        <v>313</v>
      </c>
      <c r="J36" s="133"/>
      <c r="K36" s="133">
        <v>3000000</v>
      </c>
      <c r="L36" s="133">
        <v>3000000</v>
      </c>
      <c r="M36" s="135" t="s">
        <v>164</v>
      </c>
    </row>
    <row r="37" spans="1:13" ht="102" customHeight="1" hidden="1">
      <c r="A37" s="123" t="s">
        <v>345</v>
      </c>
      <c r="B37" s="124">
        <v>754</v>
      </c>
      <c r="C37" s="129">
        <v>75495</v>
      </c>
      <c r="D37" s="125" t="s">
        <v>346</v>
      </c>
      <c r="E37" s="133">
        <v>8000000</v>
      </c>
      <c r="F37" s="133"/>
      <c r="G37" s="133"/>
      <c r="H37" s="133"/>
      <c r="I37" s="134" t="s">
        <v>313</v>
      </c>
      <c r="J37" s="133"/>
      <c r="K37" s="133">
        <v>400000</v>
      </c>
      <c r="L37" s="133">
        <v>1000000</v>
      </c>
      <c r="M37" s="135" t="s">
        <v>164</v>
      </c>
    </row>
    <row r="38" spans="1:13" ht="102" customHeight="1" hidden="1">
      <c r="A38" s="123" t="s">
        <v>347</v>
      </c>
      <c r="B38" s="124">
        <v>801</v>
      </c>
      <c r="C38" s="129">
        <v>80120</v>
      </c>
      <c r="D38" s="125" t="s">
        <v>348</v>
      </c>
      <c r="E38" s="133">
        <v>500000</v>
      </c>
      <c r="F38" s="133"/>
      <c r="G38" s="133"/>
      <c r="H38" s="133"/>
      <c r="I38" s="134" t="s">
        <v>313</v>
      </c>
      <c r="J38" s="133"/>
      <c r="K38" s="133"/>
      <c r="L38" s="133">
        <v>500000</v>
      </c>
      <c r="M38" s="135" t="s">
        <v>164</v>
      </c>
    </row>
    <row r="39" spans="1:13" ht="102" customHeight="1" hidden="1">
      <c r="A39" s="123" t="s">
        <v>349</v>
      </c>
      <c r="B39" s="124">
        <v>801</v>
      </c>
      <c r="C39" s="129">
        <v>80120</v>
      </c>
      <c r="D39" s="125" t="s">
        <v>350</v>
      </c>
      <c r="E39" s="126">
        <v>1500000</v>
      </c>
      <c r="F39" s="126">
        <v>80000</v>
      </c>
      <c r="G39" s="126">
        <v>80000</v>
      </c>
      <c r="H39" s="126"/>
      <c r="I39" s="127" t="s">
        <v>313</v>
      </c>
      <c r="J39" s="126"/>
      <c r="K39" s="126">
        <v>1420000</v>
      </c>
      <c r="L39" s="126"/>
      <c r="M39" s="128" t="s">
        <v>164</v>
      </c>
    </row>
    <row r="40" spans="1:13" ht="89.25" customHeight="1" hidden="1">
      <c r="A40" s="123">
        <v>20</v>
      </c>
      <c r="B40" s="124">
        <v>801</v>
      </c>
      <c r="C40" s="129">
        <v>80130</v>
      </c>
      <c r="D40" s="125" t="s">
        <v>351</v>
      </c>
      <c r="E40" s="126">
        <v>2000000</v>
      </c>
      <c r="F40" s="126"/>
      <c r="G40" s="126"/>
      <c r="H40" s="126"/>
      <c r="I40" s="127" t="s">
        <v>313</v>
      </c>
      <c r="J40" s="126"/>
      <c r="K40" s="126"/>
      <c r="L40" s="126">
        <v>2000000</v>
      </c>
      <c r="M40" s="128" t="s">
        <v>164</v>
      </c>
    </row>
    <row r="41" spans="1:13" ht="114" customHeight="1">
      <c r="A41" s="136">
        <v>21</v>
      </c>
      <c r="B41" s="124">
        <v>854</v>
      </c>
      <c r="C41" s="129">
        <v>85407</v>
      </c>
      <c r="D41" s="125" t="s">
        <v>352</v>
      </c>
      <c r="E41" s="126">
        <v>3049861</v>
      </c>
      <c r="F41" s="126">
        <v>2100</v>
      </c>
      <c r="G41" s="126">
        <v>741</v>
      </c>
      <c r="H41" s="126"/>
      <c r="I41" s="127" t="s">
        <v>313</v>
      </c>
      <c r="J41" s="126">
        <v>1359</v>
      </c>
      <c r="K41" s="126">
        <v>3047761</v>
      </c>
      <c r="L41" s="126"/>
      <c r="M41" s="128" t="s">
        <v>164</v>
      </c>
    </row>
    <row r="42" spans="1:13" ht="165.75" customHeight="1" hidden="1">
      <c r="A42" s="123">
        <v>22</v>
      </c>
      <c r="B42" s="124">
        <v>801</v>
      </c>
      <c r="C42" s="129">
        <v>80130</v>
      </c>
      <c r="D42" s="125" t="s">
        <v>353</v>
      </c>
      <c r="E42" s="126">
        <v>1250000</v>
      </c>
      <c r="F42" s="126"/>
      <c r="G42" s="126"/>
      <c r="H42" s="126"/>
      <c r="I42" s="134" t="s">
        <v>313</v>
      </c>
      <c r="J42" s="126"/>
      <c r="K42" s="126"/>
      <c r="L42" s="126">
        <v>1250000</v>
      </c>
      <c r="M42" s="128" t="s">
        <v>164</v>
      </c>
    </row>
    <row r="43" spans="1:13" ht="127.5" customHeight="1" hidden="1">
      <c r="A43" s="123">
        <v>23</v>
      </c>
      <c r="B43" s="124">
        <v>801</v>
      </c>
      <c r="C43" s="129">
        <v>80130</v>
      </c>
      <c r="D43" s="125" t="s">
        <v>354</v>
      </c>
      <c r="E43" s="133">
        <v>1600000</v>
      </c>
      <c r="F43" s="133"/>
      <c r="G43" s="133"/>
      <c r="H43" s="133"/>
      <c r="I43" s="134" t="s">
        <v>355</v>
      </c>
      <c r="J43" s="133"/>
      <c r="K43" s="133">
        <v>100000</v>
      </c>
      <c r="L43" s="133">
        <v>1500000</v>
      </c>
      <c r="M43" s="135" t="s">
        <v>164</v>
      </c>
    </row>
    <row r="44" spans="1:13" ht="204.75" customHeight="1" hidden="1">
      <c r="A44" s="147">
        <v>24</v>
      </c>
      <c r="B44" s="124">
        <v>801</v>
      </c>
      <c r="C44" s="129">
        <v>80140</v>
      </c>
      <c r="D44" s="137" t="s">
        <v>356</v>
      </c>
      <c r="E44" s="133">
        <v>10648800</v>
      </c>
      <c r="F44" s="133">
        <v>50800</v>
      </c>
      <c r="G44" s="138"/>
      <c r="H44" s="133">
        <v>7620</v>
      </c>
      <c r="I44" s="134" t="s">
        <v>355</v>
      </c>
      <c r="J44" s="139">
        <v>43180</v>
      </c>
      <c r="K44" s="133">
        <v>910570</v>
      </c>
      <c r="L44" s="133">
        <v>5172155</v>
      </c>
      <c r="M44" s="140" t="s">
        <v>193</v>
      </c>
    </row>
    <row r="45" spans="1:13" ht="318.75" customHeight="1" hidden="1">
      <c r="A45" s="123">
        <v>25</v>
      </c>
      <c r="B45" s="124">
        <v>851</v>
      </c>
      <c r="C45" s="129">
        <v>85111</v>
      </c>
      <c r="D45" s="125" t="s">
        <v>357</v>
      </c>
      <c r="E45" s="126">
        <v>80000000</v>
      </c>
      <c r="F45" s="126">
        <v>600000</v>
      </c>
      <c r="G45" s="126">
        <v>600000</v>
      </c>
      <c r="H45" s="126"/>
      <c r="I45" s="127" t="s">
        <v>313</v>
      </c>
      <c r="J45" s="126"/>
      <c r="K45" s="126">
        <v>20000000</v>
      </c>
      <c r="L45" s="126">
        <v>20000000</v>
      </c>
      <c r="M45" s="135" t="s">
        <v>164</v>
      </c>
    </row>
    <row r="46" spans="1:13" ht="100.5" customHeight="1" hidden="1">
      <c r="A46" s="123">
        <v>26</v>
      </c>
      <c r="B46" s="124">
        <v>852</v>
      </c>
      <c r="C46" s="129">
        <v>85202</v>
      </c>
      <c r="D46" s="125" t="s">
        <v>358</v>
      </c>
      <c r="E46" s="133">
        <v>5116700</v>
      </c>
      <c r="F46" s="133">
        <v>1173151</v>
      </c>
      <c r="G46" s="138"/>
      <c r="H46" s="133">
        <v>175973</v>
      </c>
      <c r="I46" s="134" t="s">
        <v>313</v>
      </c>
      <c r="J46" s="133">
        <v>997178</v>
      </c>
      <c r="K46" s="133">
        <v>3943549</v>
      </c>
      <c r="L46" s="133"/>
      <c r="M46" s="135" t="s">
        <v>164</v>
      </c>
    </row>
    <row r="47" spans="1:13" ht="89.25" customHeight="1" hidden="1">
      <c r="A47" s="123">
        <v>27</v>
      </c>
      <c r="B47" s="124">
        <v>852</v>
      </c>
      <c r="C47" s="129">
        <v>85202</v>
      </c>
      <c r="D47" s="125" t="s">
        <v>359</v>
      </c>
      <c r="E47" s="133">
        <v>6200000</v>
      </c>
      <c r="F47" s="133">
        <v>4200000</v>
      </c>
      <c r="G47" s="133">
        <v>200000</v>
      </c>
      <c r="H47" s="133"/>
      <c r="I47" s="134" t="s">
        <v>360</v>
      </c>
      <c r="J47" s="133"/>
      <c r="K47" s="133">
        <v>2000000</v>
      </c>
      <c r="L47" s="133"/>
      <c r="M47" s="135" t="s">
        <v>164</v>
      </c>
    </row>
    <row r="48" spans="1:13" ht="102" customHeight="1" hidden="1">
      <c r="A48" s="123">
        <v>28</v>
      </c>
      <c r="B48" s="124">
        <v>852</v>
      </c>
      <c r="C48" s="129">
        <v>85202</v>
      </c>
      <c r="D48" s="125" t="s">
        <v>361</v>
      </c>
      <c r="E48" s="126">
        <v>7000000</v>
      </c>
      <c r="F48" s="126"/>
      <c r="G48" s="126"/>
      <c r="H48" s="126"/>
      <c r="I48" s="127" t="s">
        <v>313</v>
      </c>
      <c r="J48" s="126"/>
      <c r="K48" s="126">
        <v>170000</v>
      </c>
      <c r="L48" s="126">
        <v>1500000</v>
      </c>
      <c r="M48" s="128" t="s">
        <v>164</v>
      </c>
    </row>
    <row r="49" spans="1:13" ht="72" customHeight="1">
      <c r="A49" s="136">
        <v>29</v>
      </c>
      <c r="B49" s="124">
        <v>921</v>
      </c>
      <c r="C49" s="129">
        <v>92195</v>
      </c>
      <c r="D49" s="125" t="s">
        <v>362</v>
      </c>
      <c r="E49" s="126">
        <f>25000000+8070588</f>
        <v>33070588</v>
      </c>
      <c r="F49" s="126">
        <v>300000</v>
      </c>
      <c r="G49" s="126"/>
      <c r="H49" s="126">
        <v>45000</v>
      </c>
      <c r="I49" s="134" t="s">
        <v>313</v>
      </c>
      <c r="J49" s="126">
        <v>255000</v>
      </c>
      <c r="K49" s="126">
        <v>5000000</v>
      </c>
      <c r="L49" s="126">
        <v>5000000</v>
      </c>
      <c r="M49" s="128" t="s">
        <v>164</v>
      </c>
    </row>
    <row r="50" spans="1:13" ht="63.75" customHeight="1" hidden="1">
      <c r="A50" s="123">
        <v>30</v>
      </c>
      <c r="B50" s="124">
        <v>926</v>
      </c>
      <c r="C50" s="129">
        <v>92601</v>
      </c>
      <c r="D50" s="125" t="s">
        <v>363</v>
      </c>
      <c r="E50" s="133">
        <v>12000000</v>
      </c>
      <c r="F50" s="133"/>
      <c r="G50" s="133"/>
      <c r="H50" s="133"/>
      <c r="I50" s="134" t="s">
        <v>313</v>
      </c>
      <c r="J50" s="133"/>
      <c r="K50" s="133">
        <v>12000000</v>
      </c>
      <c r="L50" s="133"/>
      <c r="M50" s="135" t="s">
        <v>164</v>
      </c>
    </row>
    <row r="51" spans="1:13" ht="89.25" customHeight="1" hidden="1">
      <c r="A51" s="123">
        <v>31</v>
      </c>
      <c r="B51" s="124">
        <v>600</v>
      </c>
      <c r="C51" s="129">
        <v>60014</v>
      </c>
      <c r="D51" s="125" t="s">
        <v>364</v>
      </c>
      <c r="E51" s="133">
        <v>1540000</v>
      </c>
      <c r="F51" s="133"/>
      <c r="G51" s="133"/>
      <c r="H51" s="133"/>
      <c r="I51" s="134" t="s">
        <v>313</v>
      </c>
      <c r="J51" s="133"/>
      <c r="K51" s="133">
        <v>40000</v>
      </c>
      <c r="L51" s="133">
        <v>1500000</v>
      </c>
      <c r="M51" s="135" t="s">
        <v>161</v>
      </c>
    </row>
    <row r="52" spans="1:13" ht="114.75" customHeight="1" hidden="1">
      <c r="A52" s="123">
        <v>32</v>
      </c>
      <c r="B52" s="124">
        <v>600</v>
      </c>
      <c r="C52" s="129">
        <v>60014</v>
      </c>
      <c r="D52" s="125" t="s">
        <v>365</v>
      </c>
      <c r="E52" s="126">
        <v>8600000</v>
      </c>
      <c r="F52" s="126"/>
      <c r="G52" s="126"/>
      <c r="H52" s="126"/>
      <c r="I52" s="127" t="s">
        <v>313</v>
      </c>
      <c r="J52" s="126"/>
      <c r="K52" s="126">
        <v>40000</v>
      </c>
      <c r="L52" s="126">
        <v>1000000</v>
      </c>
      <c r="M52" s="128" t="s">
        <v>161</v>
      </c>
    </row>
    <row r="53" spans="1:13" ht="89.25" customHeight="1" hidden="1">
      <c r="A53" s="123">
        <v>33</v>
      </c>
      <c r="B53" s="124">
        <v>600</v>
      </c>
      <c r="C53" s="129">
        <v>60014</v>
      </c>
      <c r="D53" s="125" t="s">
        <v>366</v>
      </c>
      <c r="E53" s="126">
        <v>5000000</v>
      </c>
      <c r="F53" s="126"/>
      <c r="G53" s="126"/>
      <c r="H53" s="126"/>
      <c r="I53" s="127" t="s">
        <v>313</v>
      </c>
      <c r="J53" s="126"/>
      <c r="K53" s="126">
        <v>2000000</v>
      </c>
      <c r="L53" s="126">
        <v>2000000</v>
      </c>
      <c r="M53" s="128" t="s">
        <v>161</v>
      </c>
    </row>
    <row r="54" spans="1:13" ht="63.75" customHeight="1" hidden="1">
      <c r="A54" s="123">
        <v>34</v>
      </c>
      <c r="B54" s="124">
        <v>600</v>
      </c>
      <c r="C54" s="129">
        <v>60014</v>
      </c>
      <c r="D54" s="125" t="s">
        <v>367</v>
      </c>
      <c r="E54" s="126">
        <v>1000000</v>
      </c>
      <c r="F54" s="126"/>
      <c r="G54" s="126"/>
      <c r="H54" s="126"/>
      <c r="I54" s="127" t="s">
        <v>313</v>
      </c>
      <c r="J54" s="126"/>
      <c r="K54" s="126"/>
      <c r="L54" s="126">
        <v>500000</v>
      </c>
      <c r="M54" s="128" t="s">
        <v>161</v>
      </c>
    </row>
    <row r="55" spans="1:13" ht="114.75" customHeight="1" hidden="1">
      <c r="A55" s="123">
        <v>35</v>
      </c>
      <c r="B55" s="124">
        <v>854</v>
      </c>
      <c r="C55" s="129">
        <v>85495</v>
      </c>
      <c r="D55" s="125" t="s">
        <v>368</v>
      </c>
      <c r="E55" s="126">
        <v>350000</v>
      </c>
      <c r="F55" s="126"/>
      <c r="G55" s="126"/>
      <c r="H55" s="126"/>
      <c r="I55" s="127" t="s">
        <v>313</v>
      </c>
      <c r="J55" s="126"/>
      <c r="K55" s="126"/>
      <c r="L55" s="126">
        <v>350000</v>
      </c>
      <c r="M55" s="128" t="s">
        <v>164</v>
      </c>
    </row>
    <row r="56" spans="1:13" ht="138" customHeight="1" hidden="1">
      <c r="A56" s="49">
        <v>36</v>
      </c>
      <c r="B56" s="124">
        <v>900</v>
      </c>
      <c r="C56" s="129">
        <v>90095</v>
      </c>
      <c r="D56" s="125" t="s">
        <v>369</v>
      </c>
      <c r="E56" s="126">
        <v>1000000</v>
      </c>
      <c r="F56" s="126"/>
      <c r="G56" s="126"/>
      <c r="H56" s="126"/>
      <c r="I56" s="134" t="s">
        <v>313</v>
      </c>
      <c r="J56" s="126"/>
      <c r="K56" s="126">
        <v>500000</v>
      </c>
      <c r="L56" s="126">
        <v>500000</v>
      </c>
      <c r="M56" s="128" t="s">
        <v>164</v>
      </c>
    </row>
    <row r="57" spans="1:13" s="142" customFormat="1" ht="12.75">
      <c r="A57" s="321" t="s">
        <v>222</v>
      </c>
      <c r="B57" s="321"/>
      <c r="C57" s="321"/>
      <c r="D57" s="321"/>
      <c r="E57" s="139">
        <f>SUM(E21:E56)</f>
        <v>250358890</v>
      </c>
      <c r="F57" s="139">
        <f>SUM(F21:F56)</f>
        <v>11667524</v>
      </c>
      <c r="G57" s="139">
        <f>SUM(G21:G56)</f>
        <v>1738958</v>
      </c>
      <c r="H57" s="139">
        <f>SUM(H21:H56)</f>
        <v>1303593</v>
      </c>
      <c r="I57" s="139">
        <v>1000000</v>
      </c>
      <c r="J57" s="139">
        <f>SUM(J21:J56)</f>
        <v>3624973</v>
      </c>
      <c r="K57" s="139">
        <f>SUM(K21:K56)</f>
        <v>61316133</v>
      </c>
      <c r="L57" s="139">
        <f>SUM(L21:L56)</f>
        <v>62547155</v>
      </c>
      <c r="M57" s="141" t="s">
        <v>249</v>
      </c>
    </row>
    <row r="58" spans="1:13" s="36" customFormat="1" ht="27" customHeight="1" hidden="1">
      <c r="A58" s="143"/>
      <c r="B58" s="143"/>
      <c r="C58" s="143"/>
      <c r="D58" s="144"/>
      <c r="E58" s="144"/>
      <c r="F58" s="144"/>
      <c r="G58" s="144"/>
      <c r="H58" s="144"/>
      <c r="I58" s="145"/>
      <c r="J58" s="145"/>
      <c r="K58" s="144"/>
      <c r="L58" s="144"/>
      <c r="M58" s="145"/>
    </row>
    <row r="59" spans="1:13" ht="15" customHeight="1" hidden="1">
      <c r="A59" s="314" t="s">
        <v>248</v>
      </c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</row>
    <row r="60" spans="1:13" ht="22.5" customHeight="1">
      <c r="A60" s="314" t="s">
        <v>300</v>
      </c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</row>
    <row r="61" spans="1:13" ht="12.75">
      <c r="A61" s="209" t="s">
        <v>148</v>
      </c>
      <c r="B61" s="209" t="s">
        <v>0</v>
      </c>
      <c r="C61" s="209" t="s">
        <v>149</v>
      </c>
      <c r="D61" s="322" t="s">
        <v>308</v>
      </c>
      <c r="E61" s="322" t="s">
        <v>309</v>
      </c>
      <c r="F61" s="322"/>
      <c r="G61" s="322"/>
      <c r="H61" s="322"/>
      <c r="I61" s="322"/>
      <c r="J61" s="322"/>
      <c r="K61" s="322"/>
      <c r="L61" s="146"/>
      <c r="M61" s="206" t="s">
        <v>152</v>
      </c>
    </row>
    <row r="62" spans="1:13" ht="12.75">
      <c r="A62" s="209"/>
      <c r="B62" s="209"/>
      <c r="C62" s="209"/>
      <c r="D62" s="322"/>
      <c r="E62" s="322"/>
      <c r="F62" s="322" t="s">
        <v>238</v>
      </c>
      <c r="G62" s="322" t="s">
        <v>154</v>
      </c>
      <c r="H62" s="322"/>
      <c r="I62" s="322"/>
      <c r="J62" s="322"/>
      <c r="K62" s="322" t="s">
        <v>257</v>
      </c>
      <c r="L62" s="323">
        <v>2011</v>
      </c>
      <c r="M62" s="206"/>
    </row>
    <row r="63" spans="1:13" ht="12.75">
      <c r="A63" s="209"/>
      <c r="B63" s="209"/>
      <c r="C63" s="209"/>
      <c r="D63" s="322"/>
      <c r="E63" s="322"/>
      <c r="F63" s="322"/>
      <c r="G63" s="322" t="s">
        <v>155</v>
      </c>
      <c r="H63" s="322" t="s">
        <v>156</v>
      </c>
      <c r="I63" s="322" t="s">
        <v>310</v>
      </c>
      <c r="J63" s="322" t="s">
        <v>158</v>
      </c>
      <c r="K63" s="322"/>
      <c r="L63" s="324"/>
      <c r="M63" s="206"/>
    </row>
    <row r="64" spans="1:13" ht="12.75">
      <c r="A64" s="209"/>
      <c r="B64" s="209"/>
      <c r="C64" s="209"/>
      <c r="D64" s="322"/>
      <c r="E64" s="322"/>
      <c r="F64" s="322"/>
      <c r="G64" s="322"/>
      <c r="H64" s="322"/>
      <c r="I64" s="322"/>
      <c r="J64" s="322"/>
      <c r="K64" s="322"/>
      <c r="L64" s="324"/>
      <c r="M64" s="206"/>
    </row>
    <row r="65" spans="1:13" ht="12.75">
      <c r="A65" s="209"/>
      <c r="B65" s="209"/>
      <c r="C65" s="209"/>
      <c r="D65" s="322"/>
      <c r="E65" s="322"/>
      <c r="F65" s="322"/>
      <c r="G65" s="322"/>
      <c r="H65" s="322"/>
      <c r="I65" s="322"/>
      <c r="J65" s="322"/>
      <c r="K65" s="322"/>
      <c r="L65" s="325"/>
      <c r="M65" s="206"/>
    </row>
    <row r="66" spans="1:13" ht="89.25" hidden="1">
      <c r="A66" s="123" t="s">
        <v>311</v>
      </c>
      <c r="B66" s="124">
        <v>600</v>
      </c>
      <c r="C66" s="124">
        <v>60014</v>
      </c>
      <c r="D66" s="125" t="s">
        <v>312</v>
      </c>
      <c r="E66" s="126">
        <v>945000</v>
      </c>
      <c r="F66" s="126"/>
      <c r="G66" s="126"/>
      <c r="H66" s="126"/>
      <c r="I66" s="127" t="s">
        <v>313</v>
      </c>
      <c r="J66" s="126"/>
      <c r="K66" s="126">
        <v>45000</v>
      </c>
      <c r="L66" s="126">
        <v>900000</v>
      </c>
      <c r="M66" s="128" t="s">
        <v>161</v>
      </c>
    </row>
    <row r="67" spans="1:13" ht="102" hidden="1">
      <c r="A67" s="123" t="s">
        <v>314</v>
      </c>
      <c r="B67" s="124">
        <v>600</v>
      </c>
      <c r="C67" s="124">
        <v>60014</v>
      </c>
      <c r="D67" s="125" t="s">
        <v>315</v>
      </c>
      <c r="E67" s="126">
        <v>2250000</v>
      </c>
      <c r="F67" s="126"/>
      <c r="G67" s="126"/>
      <c r="H67" s="126"/>
      <c r="I67" s="127" t="s">
        <v>313</v>
      </c>
      <c r="J67" s="126"/>
      <c r="K67" s="126">
        <v>100000</v>
      </c>
      <c r="L67" s="126">
        <v>1200000</v>
      </c>
      <c r="M67" s="128" t="s">
        <v>161</v>
      </c>
    </row>
    <row r="68" spans="1:13" ht="51" hidden="1">
      <c r="A68" s="123" t="s">
        <v>316</v>
      </c>
      <c r="B68" s="124">
        <v>600</v>
      </c>
      <c r="C68" s="124">
        <v>60014</v>
      </c>
      <c r="D68" s="125" t="s">
        <v>317</v>
      </c>
      <c r="E68" s="126">
        <v>2200000</v>
      </c>
      <c r="F68" s="126"/>
      <c r="G68" s="126"/>
      <c r="H68" s="126"/>
      <c r="I68" s="127" t="s">
        <v>313</v>
      </c>
      <c r="J68" s="126"/>
      <c r="K68" s="126">
        <v>200000</v>
      </c>
      <c r="L68" s="126">
        <v>2000000</v>
      </c>
      <c r="M68" s="128" t="s">
        <v>161</v>
      </c>
    </row>
    <row r="69" spans="1:13" ht="51" hidden="1">
      <c r="A69" s="123" t="s">
        <v>318</v>
      </c>
      <c r="B69" s="124">
        <v>600</v>
      </c>
      <c r="C69" s="129">
        <v>60014</v>
      </c>
      <c r="D69" s="125" t="s">
        <v>319</v>
      </c>
      <c r="E69" s="126">
        <v>1710000</v>
      </c>
      <c r="F69" s="126">
        <v>70000</v>
      </c>
      <c r="G69" s="126"/>
      <c r="H69" s="126">
        <v>70000</v>
      </c>
      <c r="I69" s="127" t="s">
        <v>313</v>
      </c>
      <c r="J69" s="126"/>
      <c r="K69" s="126">
        <v>0</v>
      </c>
      <c r="L69" s="126">
        <v>1000000</v>
      </c>
      <c r="M69" s="128" t="s">
        <v>161</v>
      </c>
    </row>
    <row r="70" spans="1:13" ht="213.75" customHeight="1" hidden="1">
      <c r="A70" s="123" t="s">
        <v>320</v>
      </c>
      <c r="B70" s="124">
        <v>600</v>
      </c>
      <c r="C70" s="129">
        <v>60014</v>
      </c>
      <c r="D70" s="125" t="s">
        <v>321</v>
      </c>
      <c r="E70" s="126">
        <v>310000</v>
      </c>
      <c r="F70" s="126">
        <v>5000</v>
      </c>
      <c r="G70" s="126"/>
      <c r="H70" s="126">
        <v>5000</v>
      </c>
      <c r="I70" s="127" t="s">
        <v>313</v>
      </c>
      <c r="J70" s="126"/>
      <c r="K70" s="126">
        <v>305000</v>
      </c>
      <c r="L70" s="126"/>
      <c r="M70" s="128" t="s">
        <v>161</v>
      </c>
    </row>
    <row r="71" spans="1:13" ht="51" hidden="1">
      <c r="A71" s="123" t="s">
        <v>322</v>
      </c>
      <c r="B71" s="124">
        <v>600</v>
      </c>
      <c r="C71" s="129">
        <v>60014</v>
      </c>
      <c r="D71" s="125" t="s">
        <v>323</v>
      </c>
      <c r="E71" s="126">
        <v>2478215</v>
      </c>
      <c r="F71" s="126"/>
      <c r="G71" s="126"/>
      <c r="H71" s="126"/>
      <c r="I71" s="127" t="s">
        <v>313</v>
      </c>
      <c r="J71" s="126"/>
      <c r="K71" s="130">
        <v>30000</v>
      </c>
      <c r="L71" s="126">
        <v>1275000</v>
      </c>
      <c r="M71" s="128" t="s">
        <v>161</v>
      </c>
    </row>
    <row r="72" spans="1:13" ht="51" hidden="1">
      <c r="A72" s="123" t="s">
        <v>324</v>
      </c>
      <c r="B72" s="124">
        <v>600</v>
      </c>
      <c r="C72" s="129">
        <v>60014</v>
      </c>
      <c r="D72" s="125" t="s">
        <v>325</v>
      </c>
      <c r="E72" s="126">
        <v>240000</v>
      </c>
      <c r="F72" s="126"/>
      <c r="G72" s="126"/>
      <c r="H72" s="126"/>
      <c r="I72" s="127" t="s">
        <v>313</v>
      </c>
      <c r="J72" s="126"/>
      <c r="K72" s="126">
        <v>40000</v>
      </c>
      <c r="L72" s="126">
        <v>200000</v>
      </c>
      <c r="M72" s="128" t="s">
        <v>161</v>
      </c>
    </row>
    <row r="73" spans="1:13" ht="63.75" hidden="1">
      <c r="A73" s="123" t="s">
        <v>326</v>
      </c>
      <c r="B73" s="124">
        <v>600</v>
      </c>
      <c r="C73" s="129">
        <v>60014</v>
      </c>
      <c r="D73" s="125" t="s">
        <v>327</v>
      </c>
      <c r="E73" s="126">
        <v>6500000</v>
      </c>
      <c r="F73" s="126"/>
      <c r="G73" s="126"/>
      <c r="H73" s="126"/>
      <c r="I73" s="127" t="s">
        <v>313</v>
      </c>
      <c r="J73" s="126"/>
      <c r="K73" s="126"/>
      <c r="L73" s="126"/>
      <c r="M73" s="128" t="s">
        <v>161</v>
      </c>
    </row>
    <row r="74" spans="1:13" ht="51" hidden="1">
      <c r="A74" s="123" t="s">
        <v>328</v>
      </c>
      <c r="B74" s="124">
        <v>600</v>
      </c>
      <c r="C74" s="129">
        <v>60014</v>
      </c>
      <c r="D74" s="125" t="s">
        <v>329</v>
      </c>
      <c r="E74" s="126">
        <v>1250000</v>
      </c>
      <c r="F74" s="126"/>
      <c r="G74" s="126"/>
      <c r="H74" s="126"/>
      <c r="I74" s="127" t="s">
        <v>313</v>
      </c>
      <c r="J74" s="126"/>
      <c r="K74" s="126">
        <v>50000</v>
      </c>
      <c r="L74" s="126">
        <v>1200000</v>
      </c>
      <c r="M74" s="128" t="s">
        <v>161</v>
      </c>
    </row>
    <row r="75" spans="1:13" ht="76.5" hidden="1">
      <c r="A75" s="123" t="s">
        <v>330</v>
      </c>
      <c r="B75" s="124">
        <v>600</v>
      </c>
      <c r="C75" s="129">
        <v>60014</v>
      </c>
      <c r="D75" s="125" t="s">
        <v>331</v>
      </c>
      <c r="E75" s="126">
        <v>17000000</v>
      </c>
      <c r="F75" s="126"/>
      <c r="G75" s="126"/>
      <c r="H75" s="126"/>
      <c r="I75" s="127" t="s">
        <v>313</v>
      </c>
      <c r="J75" s="126"/>
      <c r="K75" s="126">
        <v>850000</v>
      </c>
      <c r="L75" s="126">
        <v>2500000</v>
      </c>
      <c r="M75" s="128" t="s">
        <v>161</v>
      </c>
    </row>
    <row r="76" spans="1:13" ht="63.75" hidden="1">
      <c r="A76" s="123" t="s">
        <v>332</v>
      </c>
      <c r="B76" s="124">
        <v>600</v>
      </c>
      <c r="C76" s="129">
        <v>60014</v>
      </c>
      <c r="D76" s="125" t="s">
        <v>333</v>
      </c>
      <c r="E76" s="126">
        <v>8000000</v>
      </c>
      <c r="F76" s="126">
        <v>2000000</v>
      </c>
      <c r="G76" s="126"/>
      <c r="H76" s="131">
        <v>1000000</v>
      </c>
      <c r="I76" s="132" t="s">
        <v>334</v>
      </c>
      <c r="J76" s="126"/>
      <c r="K76" s="126">
        <v>0</v>
      </c>
      <c r="L76" s="126">
        <v>3500000</v>
      </c>
      <c r="M76" s="128" t="s">
        <v>161</v>
      </c>
    </row>
    <row r="77" spans="1:13" ht="76.5" hidden="1">
      <c r="A77" s="123" t="s">
        <v>335</v>
      </c>
      <c r="B77" s="124">
        <v>600</v>
      </c>
      <c r="C77" s="129">
        <v>60014</v>
      </c>
      <c r="D77" s="125" t="s">
        <v>336</v>
      </c>
      <c r="E77" s="126">
        <v>3000000</v>
      </c>
      <c r="F77" s="126"/>
      <c r="G77" s="126"/>
      <c r="H77" s="126"/>
      <c r="I77" s="127" t="s">
        <v>313</v>
      </c>
      <c r="J77" s="126"/>
      <c r="K77" s="126">
        <v>1000000</v>
      </c>
      <c r="L77" s="126">
        <v>2000000</v>
      </c>
      <c r="M77" s="128" t="s">
        <v>161</v>
      </c>
    </row>
    <row r="78" spans="1:13" ht="51" hidden="1">
      <c r="A78" s="123" t="s">
        <v>337</v>
      </c>
      <c r="B78" s="124">
        <v>600</v>
      </c>
      <c r="C78" s="129">
        <v>60014</v>
      </c>
      <c r="D78" s="125" t="s">
        <v>338</v>
      </c>
      <c r="E78" s="126">
        <v>2721387</v>
      </c>
      <c r="F78" s="126">
        <v>2442468</v>
      </c>
      <c r="G78" s="126">
        <v>452316</v>
      </c>
      <c r="H78" s="126"/>
      <c r="I78" s="127" t="s">
        <v>313</v>
      </c>
      <c r="J78" s="126">
        <v>1990152</v>
      </c>
      <c r="K78" s="126">
        <v>278919</v>
      </c>
      <c r="L78" s="126"/>
      <c r="M78" s="128" t="s">
        <v>161</v>
      </c>
    </row>
    <row r="79" spans="1:13" ht="76.5" hidden="1">
      <c r="A79" s="123" t="s">
        <v>339</v>
      </c>
      <c r="B79" s="124">
        <v>600</v>
      </c>
      <c r="C79" s="129">
        <v>60014</v>
      </c>
      <c r="D79" s="125" t="s">
        <v>340</v>
      </c>
      <c r="E79" s="126">
        <v>3328339</v>
      </c>
      <c r="F79" s="126">
        <v>483005</v>
      </c>
      <c r="G79" s="126">
        <v>144901</v>
      </c>
      <c r="H79" s="126"/>
      <c r="I79" s="127" t="s">
        <v>313</v>
      </c>
      <c r="J79" s="126">
        <v>338104</v>
      </c>
      <c r="K79" s="126">
        <v>2845334</v>
      </c>
      <c r="L79" s="126"/>
      <c r="M79" s="128" t="s">
        <v>164</v>
      </c>
    </row>
    <row r="80" spans="1:13" ht="89.25" hidden="1">
      <c r="A80" s="123" t="s">
        <v>341</v>
      </c>
      <c r="B80" s="124">
        <v>700</v>
      </c>
      <c r="C80" s="129">
        <v>70005</v>
      </c>
      <c r="D80" s="125" t="s">
        <v>342</v>
      </c>
      <c r="E80" s="133">
        <v>1000000</v>
      </c>
      <c r="F80" s="133"/>
      <c r="G80" s="133"/>
      <c r="H80" s="133"/>
      <c r="I80" s="134" t="s">
        <v>313</v>
      </c>
      <c r="J80" s="133"/>
      <c r="K80" s="133">
        <v>1000000</v>
      </c>
      <c r="L80" s="133"/>
      <c r="M80" s="135" t="s">
        <v>164</v>
      </c>
    </row>
    <row r="81" spans="1:13" ht="63.75" hidden="1">
      <c r="A81" s="123" t="s">
        <v>343</v>
      </c>
      <c r="B81" s="124">
        <v>750</v>
      </c>
      <c r="C81" s="129">
        <v>75020</v>
      </c>
      <c r="D81" s="125" t="s">
        <v>344</v>
      </c>
      <c r="E81" s="133">
        <v>8000000</v>
      </c>
      <c r="F81" s="133">
        <v>261000</v>
      </c>
      <c r="G81" s="133">
        <v>261000</v>
      </c>
      <c r="H81" s="133"/>
      <c r="I81" s="134" t="s">
        <v>313</v>
      </c>
      <c r="J81" s="133"/>
      <c r="K81" s="133">
        <v>3000000</v>
      </c>
      <c r="L81" s="133">
        <v>3000000</v>
      </c>
      <c r="M81" s="135" t="s">
        <v>164</v>
      </c>
    </row>
    <row r="82" spans="1:13" ht="89.25" hidden="1">
      <c r="A82" s="123" t="s">
        <v>345</v>
      </c>
      <c r="B82" s="124">
        <v>754</v>
      </c>
      <c r="C82" s="129">
        <v>75495</v>
      </c>
      <c r="D82" s="125" t="s">
        <v>346</v>
      </c>
      <c r="E82" s="133">
        <v>8000000</v>
      </c>
      <c r="F82" s="133"/>
      <c r="G82" s="133"/>
      <c r="H82" s="133"/>
      <c r="I82" s="134" t="s">
        <v>313</v>
      </c>
      <c r="J82" s="133"/>
      <c r="K82" s="133">
        <v>400000</v>
      </c>
      <c r="L82" s="133">
        <v>1000000</v>
      </c>
      <c r="M82" s="135" t="s">
        <v>164</v>
      </c>
    </row>
    <row r="83" spans="1:13" ht="89.25" hidden="1">
      <c r="A83" s="123" t="s">
        <v>347</v>
      </c>
      <c r="B83" s="124">
        <v>801</v>
      </c>
      <c r="C83" s="129">
        <v>80120</v>
      </c>
      <c r="D83" s="125" t="s">
        <v>348</v>
      </c>
      <c r="E83" s="133">
        <v>500000</v>
      </c>
      <c r="F83" s="133"/>
      <c r="G83" s="133"/>
      <c r="H83" s="133"/>
      <c r="I83" s="134" t="s">
        <v>313</v>
      </c>
      <c r="J83" s="133"/>
      <c r="K83" s="133"/>
      <c r="L83" s="133">
        <v>500000</v>
      </c>
      <c r="M83" s="135" t="s">
        <v>164</v>
      </c>
    </row>
    <row r="84" spans="1:13" ht="89.25" hidden="1">
      <c r="A84" s="123" t="s">
        <v>349</v>
      </c>
      <c r="B84" s="124">
        <v>801</v>
      </c>
      <c r="C84" s="129">
        <v>80120</v>
      </c>
      <c r="D84" s="125" t="s">
        <v>350</v>
      </c>
      <c r="E84" s="126">
        <v>1500000</v>
      </c>
      <c r="F84" s="126">
        <v>80000</v>
      </c>
      <c r="G84" s="126">
        <v>80000</v>
      </c>
      <c r="H84" s="126"/>
      <c r="I84" s="127" t="s">
        <v>313</v>
      </c>
      <c r="J84" s="126"/>
      <c r="K84" s="126">
        <v>1420000</v>
      </c>
      <c r="L84" s="126"/>
      <c r="M84" s="128" t="s">
        <v>164</v>
      </c>
    </row>
    <row r="85" spans="1:13" ht="76.5" hidden="1">
      <c r="A85" s="123">
        <v>20</v>
      </c>
      <c r="B85" s="124">
        <v>801</v>
      </c>
      <c r="C85" s="129">
        <v>80130</v>
      </c>
      <c r="D85" s="125" t="s">
        <v>351</v>
      </c>
      <c r="E85" s="126">
        <v>2000000</v>
      </c>
      <c r="F85" s="126"/>
      <c r="G85" s="126"/>
      <c r="H85" s="126"/>
      <c r="I85" s="127" t="s">
        <v>313</v>
      </c>
      <c r="J85" s="126"/>
      <c r="K85" s="126"/>
      <c r="L85" s="126">
        <v>2000000</v>
      </c>
      <c r="M85" s="128" t="s">
        <v>164</v>
      </c>
    </row>
    <row r="86" spans="1:13" ht="114" customHeight="1">
      <c r="A86" s="136">
        <v>21</v>
      </c>
      <c r="B86" s="124">
        <v>854</v>
      </c>
      <c r="C86" s="129">
        <v>85407</v>
      </c>
      <c r="D86" s="125" t="s">
        <v>352</v>
      </c>
      <c r="E86" s="126">
        <v>3049861</v>
      </c>
      <c r="F86" s="126">
        <v>2100</v>
      </c>
      <c r="G86" s="126">
        <v>721</v>
      </c>
      <c r="H86" s="126"/>
      <c r="I86" s="127" t="s">
        <v>313</v>
      </c>
      <c r="J86" s="126">
        <v>1379</v>
      </c>
      <c r="K86" s="126">
        <v>3047761</v>
      </c>
      <c r="L86" s="126"/>
      <c r="M86" s="128" t="s">
        <v>164</v>
      </c>
    </row>
    <row r="87" spans="1:13" ht="114.75" hidden="1">
      <c r="A87" s="123">
        <v>22</v>
      </c>
      <c r="B87" s="124">
        <v>801</v>
      </c>
      <c r="C87" s="129">
        <v>80130</v>
      </c>
      <c r="D87" s="125" t="s">
        <v>353</v>
      </c>
      <c r="E87" s="126">
        <v>1250000</v>
      </c>
      <c r="F87" s="126"/>
      <c r="G87" s="126"/>
      <c r="H87" s="126"/>
      <c r="I87" s="134" t="s">
        <v>313</v>
      </c>
      <c r="J87" s="126"/>
      <c r="K87" s="126"/>
      <c r="L87" s="126">
        <v>1250000</v>
      </c>
      <c r="M87" s="128" t="s">
        <v>164</v>
      </c>
    </row>
    <row r="88" spans="1:13" ht="89.25" hidden="1">
      <c r="A88" s="123">
        <v>23</v>
      </c>
      <c r="B88" s="124">
        <v>801</v>
      </c>
      <c r="C88" s="129">
        <v>80130</v>
      </c>
      <c r="D88" s="125" t="s">
        <v>354</v>
      </c>
      <c r="E88" s="133">
        <v>1600000</v>
      </c>
      <c r="F88" s="133"/>
      <c r="G88" s="133"/>
      <c r="H88" s="133"/>
      <c r="I88" s="134" t="s">
        <v>355</v>
      </c>
      <c r="J88" s="133"/>
      <c r="K88" s="133">
        <v>100000</v>
      </c>
      <c r="L88" s="133">
        <v>1500000</v>
      </c>
      <c r="M88" s="135" t="s">
        <v>164</v>
      </c>
    </row>
    <row r="89" spans="1:13" ht="204.75" customHeight="1" hidden="1">
      <c r="A89" s="147">
        <v>24</v>
      </c>
      <c r="B89" s="124">
        <v>801</v>
      </c>
      <c r="C89" s="129">
        <v>80140</v>
      </c>
      <c r="D89" s="137" t="s">
        <v>356</v>
      </c>
      <c r="E89" s="133">
        <v>10648800</v>
      </c>
      <c r="F89" s="133">
        <v>50800</v>
      </c>
      <c r="G89" s="138"/>
      <c r="H89" s="133">
        <v>7620</v>
      </c>
      <c r="I89" s="134" t="s">
        <v>355</v>
      </c>
      <c r="J89" s="139">
        <v>43180</v>
      </c>
      <c r="K89" s="133">
        <v>910570</v>
      </c>
      <c r="L89" s="133">
        <v>5172155</v>
      </c>
      <c r="M89" s="140" t="s">
        <v>193</v>
      </c>
    </row>
    <row r="90" spans="1:13" ht="255" hidden="1">
      <c r="A90" s="123">
        <v>25</v>
      </c>
      <c r="B90" s="124">
        <v>851</v>
      </c>
      <c r="C90" s="129">
        <v>85111</v>
      </c>
      <c r="D90" s="125" t="s">
        <v>357</v>
      </c>
      <c r="E90" s="126">
        <v>80000000</v>
      </c>
      <c r="F90" s="126">
        <v>600000</v>
      </c>
      <c r="G90" s="126">
        <v>600000</v>
      </c>
      <c r="H90" s="126"/>
      <c r="I90" s="127" t="s">
        <v>313</v>
      </c>
      <c r="J90" s="126"/>
      <c r="K90" s="126">
        <v>20000000</v>
      </c>
      <c r="L90" s="126">
        <v>20000000</v>
      </c>
      <c r="M90" s="135" t="s">
        <v>164</v>
      </c>
    </row>
    <row r="91" spans="1:13" ht="100.5" customHeight="1" hidden="1">
      <c r="A91" s="123">
        <v>26</v>
      </c>
      <c r="B91" s="124">
        <v>852</v>
      </c>
      <c r="C91" s="129">
        <v>85202</v>
      </c>
      <c r="D91" s="125" t="s">
        <v>358</v>
      </c>
      <c r="E91" s="133">
        <v>5116700</v>
      </c>
      <c r="F91" s="133">
        <v>1173151</v>
      </c>
      <c r="G91" s="138"/>
      <c r="H91" s="133">
        <v>175973</v>
      </c>
      <c r="I91" s="134" t="s">
        <v>313</v>
      </c>
      <c r="J91" s="133">
        <v>997178</v>
      </c>
      <c r="K91" s="133">
        <v>3943549</v>
      </c>
      <c r="L91" s="133"/>
      <c r="M91" s="135" t="s">
        <v>164</v>
      </c>
    </row>
    <row r="92" spans="1:13" ht="76.5" hidden="1">
      <c r="A92" s="123">
        <v>27</v>
      </c>
      <c r="B92" s="124">
        <v>852</v>
      </c>
      <c r="C92" s="129">
        <v>85202</v>
      </c>
      <c r="D92" s="125" t="s">
        <v>359</v>
      </c>
      <c r="E92" s="133">
        <v>6200000</v>
      </c>
      <c r="F92" s="133">
        <v>4200000</v>
      </c>
      <c r="G92" s="133">
        <v>200000</v>
      </c>
      <c r="H92" s="133"/>
      <c r="I92" s="134" t="s">
        <v>360</v>
      </c>
      <c r="J92" s="133"/>
      <c r="K92" s="133">
        <v>2000000</v>
      </c>
      <c r="L92" s="133"/>
      <c r="M92" s="135" t="s">
        <v>164</v>
      </c>
    </row>
    <row r="93" spans="1:13" ht="63.75" hidden="1">
      <c r="A93" s="123">
        <v>28</v>
      </c>
      <c r="B93" s="124">
        <v>852</v>
      </c>
      <c r="C93" s="129">
        <v>85202</v>
      </c>
      <c r="D93" s="125" t="s">
        <v>361</v>
      </c>
      <c r="E93" s="126">
        <v>7000000</v>
      </c>
      <c r="F93" s="126"/>
      <c r="G93" s="126"/>
      <c r="H93" s="126"/>
      <c r="I93" s="127" t="s">
        <v>313</v>
      </c>
      <c r="J93" s="126"/>
      <c r="K93" s="126">
        <v>170000</v>
      </c>
      <c r="L93" s="126">
        <v>1500000</v>
      </c>
      <c r="M93" s="128" t="s">
        <v>164</v>
      </c>
    </row>
    <row r="94" spans="1:13" s="149" customFormat="1" ht="72" customHeight="1">
      <c r="A94" s="136">
        <v>29</v>
      </c>
      <c r="B94" s="166">
        <v>921</v>
      </c>
      <c r="C94" s="167">
        <v>92195</v>
      </c>
      <c r="D94" s="168" t="s">
        <v>376</v>
      </c>
      <c r="E94" s="169">
        <v>8070588</v>
      </c>
      <c r="F94" s="169">
        <v>341600</v>
      </c>
      <c r="G94" s="169">
        <v>6240</v>
      </c>
      <c r="H94" s="169">
        <v>45000</v>
      </c>
      <c r="I94" s="170" t="s">
        <v>313</v>
      </c>
      <c r="J94" s="169">
        <v>290360</v>
      </c>
      <c r="K94" s="169">
        <v>5720000</v>
      </c>
      <c r="L94" s="169">
        <v>2008988</v>
      </c>
      <c r="M94" s="172" t="s">
        <v>164</v>
      </c>
    </row>
    <row r="95" spans="1:13" ht="63.75" hidden="1">
      <c r="A95" s="123">
        <v>30</v>
      </c>
      <c r="B95" s="166">
        <v>926</v>
      </c>
      <c r="C95" s="167">
        <v>92601</v>
      </c>
      <c r="D95" s="168" t="s">
        <v>363</v>
      </c>
      <c r="E95" s="169">
        <v>12000000</v>
      </c>
      <c r="F95" s="169"/>
      <c r="G95" s="169"/>
      <c r="H95" s="169"/>
      <c r="I95" s="170" t="s">
        <v>313</v>
      </c>
      <c r="J95" s="169"/>
      <c r="K95" s="169">
        <v>12000000</v>
      </c>
      <c r="L95" s="169"/>
      <c r="M95" s="135" t="s">
        <v>164</v>
      </c>
    </row>
    <row r="96" spans="1:13" ht="76.5" hidden="1">
      <c r="A96" s="123">
        <v>31</v>
      </c>
      <c r="B96" s="166">
        <v>600</v>
      </c>
      <c r="C96" s="167">
        <v>60014</v>
      </c>
      <c r="D96" s="168" t="s">
        <v>364</v>
      </c>
      <c r="E96" s="169">
        <v>1540000</v>
      </c>
      <c r="F96" s="169"/>
      <c r="G96" s="169"/>
      <c r="H96" s="169"/>
      <c r="I96" s="170" t="s">
        <v>313</v>
      </c>
      <c r="J96" s="169"/>
      <c r="K96" s="169">
        <v>40000</v>
      </c>
      <c r="L96" s="169">
        <v>1500000</v>
      </c>
      <c r="M96" s="135" t="s">
        <v>161</v>
      </c>
    </row>
    <row r="97" spans="1:13" ht="89.25" hidden="1">
      <c r="A97" s="123">
        <v>32</v>
      </c>
      <c r="B97" s="166">
        <v>600</v>
      </c>
      <c r="C97" s="167">
        <v>60014</v>
      </c>
      <c r="D97" s="168" t="s">
        <v>365</v>
      </c>
      <c r="E97" s="169">
        <v>8600000</v>
      </c>
      <c r="F97" s="169"/>
      <c r="G97" s="169"/>
      <c r="H97" s="169"/>
      <c r="I97" s="170" t="s">
        <v>313</v>
      </c>
      <c r="J97" s="169"/>
      <c r="K97" s="169">
        <v>40000</v>
      </c>
      <c r="L97" s="169">
        <v>1000000</v>
      </c>
      <c r="M97" s="128" t="s">
        <v>161</v>
      </c>
    </row>
    <row r="98" spans="1:13" ht="63.75" hidden="1">
      <c r="A98" s="123">
        <v>33</v>
      </c>
      <c r="B98" s="166">
        <v>600</v>
      </c>
      <c r="C98" s="167">
        <v>60014</v>
      </c>
      <c r="D98" s="168" t="s">
        <v>366</v>
      </c>
      <c r="E98" s="169">
        <v>5000000</v>
      </c>
      <c r="F98" s="169"/>
      <c r="G98" s="169"/>
      <c r="H98" s="169"/>
      <c r="I98" s="170" t="s">
        <v>313</v>
      </c>
      <c r="J98" s="169"/>
      <c r="K98" s="169">
        <v>2000000</v>
      </c>
      <c r="L98" s="169">
        <v>2000000</v>
      </c>
      <c r="M98" s="128" t="s">
        <v>161</v>
      </c>
    </row>
    <row r="99" spans="1:13" ht="51" hidden="1">
      <c r="A99" s="123">
        <v>34</v>
      </c>
      <c r="B99" s="166">
        <v>600</v>
      </c>
      <c r="C99" s="167">
        <v>60014</v>
      </c>
      <c r="D99" s="168" t="s">
        <v>367</v>
      </c>
      <c r="E99" s="169">
        <v>1000000</v>
      </c>
      <c r="F99" s="169"/>
      <c r="G99" s="169"/>
      <c r="H99" s="169"/>
      <c r="I99" s="170" t="s">
        <v>313</v>
      </c>
      <c r="J99" s="169"/>
      <c r="K99" s="169"/>
      <c r="L99" s="169">
        <v>500000</v>
      </c>
      <c r="M99" s="128" t="s">
        <v>161</v>
      </c>
    </row>
    <row r="100" spans="1:13" ht="89.25" hidden="1">
      <c r="A100" s="123">
        <v>35</v>
      </c>
      <c r="B100" s="166">
        <v>854</v>
      </c>
      <c r="C100" s="167">
        <v>85495</v>
      </c>
      <c r="D100" s="168" t="s">
        <v>368</v>
      </c>
      <c r="E100" s="169">
        <v>350000</v>
      </c>
      <c r="F100" s="169"/>
      <c r="G100" s="169"/>
      <c r="H100" s="169"/>
      <c r="I100" s="170" t="s">
        <v>313</v>
      </c>
      <c r="J100" s="169"/>
      <c r="K100" s="169"/>
      <c r="L100" s="169">
        <v>350000</v>
      </c>
      <c r="M100" s="128" t="s">
        <v>164</v>
      </c>
    </row>
    <row r="101" spans="1:13" ht="138" customHeight="1" hidden="1">
      <c r="A101" s="49">
        <v>36</v>
      </c>
      <c r="B101" s="166">
        <v>900</v>
      </c>
      <c r="C101" s="167">
        <v>90095</v>
      </c>
      <c r="D101" s="168" t="s">
        <v>369</v>
      </c>
      <c r="E101" s="169">
        <v>1000000</v>
      </c>
      <c r="F101" s="169"/>
      <c r="G101" s="169"/>
      <c r="H101" s="169"/>
      <c r="I101" s="170" t="s">
        <v>313</v>
      </c>
      <c r="J101" s="169"/>
      <c r="K101" s="169">
        <v>500000</v>
      </c>
      <c r="L101" s="169">
        <v>500000</v>
      </c>
      <c r="M101" s="128" t="s">
        <v>164</v>
      </c>
    </row>
    <row r="102" spans="1:13" ht="76.5">
      <c r="A102" s="148">
        <v>37</v>
      </c>
      <c r="B102" s="166">
        <v>801</v>
      </c>
      <c r="C102" s="167">
        <v>80130</v>
      </c>
      <c r="D102" s="168" t="s">
        <v>370</v>
      </c>
      <c r="E102" s="169">
        <v>500000</v>
      </c>
      <c r="F102" s="169"/>
      <c r="G102" s="169"/>
      <c r="H102" s="169"/>
      <c r="I102" s="170"/>
      <c r="J102" s="169"/>
      <c r="K102" s="169">
        <v>500000</v>
      </c>
      <c r="L102" s="169"/>
      <c r="M102" s="69" t="s">
        <v>371</v>
      </c>
    </row>
    <row r="103" spans="1:13" ht="76.5" customHeight="1">
      <c r="A103" s="148">
        <v>38</v>
      </c>
      <c r="B103" s="166">
        <v>750</v>
      </c>
      <c r="C103" s="167">
        <v>75075</v>
      </c>
      <c r="D103" s="171" t="s">
        <v>225</v>
      </c>
      <c r="E103" s="169">
        <v>330000</v>
      </c>
      <c r="F103" s="169">
        <v>3500</v>
      </c>
      <c r="G103" s="169">
        <v>525</v>
      </c>
      <c r="H103" s="169"/>
      <c r="I103" s="170"/>
      <c r="J103" s="169">
        <v>2975</v>
      </c>
      <c r="K103" s="169">
        <v>326500</v>
      </c>
      <c r="L103" s="169"/>
      <c r="M103" s="69" t="s">
        <v>164</v>
      </c>
    </row>
    <row r="104" spans="1:13" s="149" customFormat="1" ht="69" customHeight="1">
      <c r="A104" s="148">
        <v>39</v>
      </c>
      <c r="B104" s="166">
        <v>921</v>
      </c>
      <c r="C104" s="167">
        <v>92195</v>
      </c>
      <c r="D104" s="171" t="s">
        <v>373</v>
      </c>
      <c r="E104" s="169">
        <v>25000000</v>
      </c>
      <c r="F104" s="169"/>
      <c r="G104" s="169"/>
      <c r="H104" s="169"/>
      <c r="I104" s="170"/>
      <c r="J104" s="169"/>
      <c r="K104" s="169">
        <v>10000000</v>
      </c>
      <c r="L104" s="169">
        <v>3750000</v>
      </c>
      <c r="M104" s="173" t="s">
        <v>164</v>
      </c>
    </row>
    <row r="105" spans="1:13" s="142" customFormat="1" ht="12.75">
      <c r="A105" s="321" t="s">
        <v>222</v>
      </c>
      <c r="B105" s="321"/>
      <c r="C105" s="321"/>
      <c r="D105" s="321"/>
      <c r="E105" s="139">
        <f>SUM(E66:E104)</f>
        <v>251188890</v>
      </c>
      <c r="F105" s="139">
        <f>SUM(F66:F104)</f>
        <v>11712624</v>
      </c>
      <c r="G105" s="139">
        <f>SUM(G66:G104)</f>
        <v>1745703</v>
      </c>
      <c r="H105" s="139">
        <f>SUM(H66:H104)</f>
        <v>1303593</v>
      </c>
      <c r="I105" s="139">
        <v>1000000</v>
      </c>
      <c r="J105" s="139">
        <f>SUM(J66:J104)</f>
        <v>3663328</v>
      </c>
      <c r="K105" s="139">
        <f>SUM(K66:K104)</f>
        <v>72862633</v>
      </c>
      <c r="L105" s="139">
        <f>SUM(L66:L104)</f>
        <v>63306143</v>
      </c>
      <c r="M105" s="141" t="s">
        <v>249</v>
      </c>
    </row>
  </sheetData>
  <mergeCells count="36">
    <mergeCell ref="A105:D105"/>
    <mergeCell ref="E61:E65"/>
    <mergeCell ref="F61:K61"/>
    <mergeCell ref="A61:A65"/>
    <mergeCell ref="B61:B65"/>
    <mergeCell ref="C61:C65"/>
    <mergeCell ref="D61:D65"/>
    <mergeCell ref="M61:M65"/>
    <mergeCell ref="F62:F65"/>
    <mergeCell ref="G62:J62"/>
    <mergeCell ref="K62:K65"/>
    <mergeCell ref="L62:L65"/>
    <mergeCell ref="G63:G65"/>
    <mergeCell ref="H63:H65"/>
    <mergeCell ref="I63:I65"/>
    <mergeCell ref="J63:J65"/>
    <mergeCell ref="A20:M20"/>
    <mergeCell ref="A57:D57"/>
    <mergeCell ref="A59:M59"/>
    <mergeCell ref="A60:M60"/>
    <mergeCell ref="K16:K19"/>
    <mergeCell ref="L16:L19"/>
    <mergeCell ref="G17:G19"/>
    <mergeCell ref="H17:H19"/>
    <mergeCell ref="I17:I19"/>
    <mergeCell ref="J17:J19"/>
    <mergeCell ref="A13:M13"/>
    <mergeCell ref="A15:A19"/>
    <mergeCell ref="B15:B19"/>
    <mergeCell ref="C15:C19"/>
    <mergeCell ref="D15:D19"/>
    <mergeCell ref="E15:E19"/>
    <mergeCell ref="F15:K15"/>
    <mergeCell ref="M15:M19"/>
    <mergeCell ref="F16:F19"/>
    <mergeCell ref="G16:J16"/>
  </mergeCells>
  <printOptions/>
  <pageMargins left="0.7874015748031497" right="0.7874015748031497" top="0.88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2009-03-30T09:16:54Z</cp:lastPrinted>
  <dcterms:created xsi:type="dcterms:W3CDTF">1997-02-26T13:46:56Z</dcterms:created>
  <dcterms:modified xsi:type="dcterms:W3CDTF">2009-03-30T09:17:22Z</dcterms:modified>
  <cp:category/>
  <cp:version/>
  <cp:contentType/>
  <cp:contentStatus/>
</cp:coreProperties>
</file>