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7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</sheets>
  <definedNames/>
  <calcPr fullCalcOnLoad="1"/>
</workbook>
</file>

<file path=xl/sharedStrings.xml><?xml version="1.0" encoding="utf-8"?>
<sst xmlns="http://schemas.openxmlformats.org/spreadsheetml/2006/main" count="1180" uniqueCount="460">
  <si>
    <t>Dział</t>
  </si>
  <si>
    <t>Rozdział</t>
  </si>
  <si>
    <t>Paragraf</t>
  </si>
  <si>
    <t>Treść</t>
  </si>
  <si>
    <t>Przed zmianą</t>
  </si>
  <si>
    <t>Zmiana</t>
  </si>
  <si>
    <t>Po zmianie</t>
  </si>
  <si>
    <t>851</t>
  </si>
  <si>
    <t>Ochrona zdrowia</t>
  </si>
  <si>
    <t>1 332 872,00</t>
  </si>
  <si>
    <t>104 300,00</t>
  </si>
  <si>
    <t>1 437 172,00</t>
  </si>
  <si>
    <t>85156</t>
  </si>
  <si>
    <t>Składki na ubezpieczenie zdrowotne oraz świadczenia dla osób nie objętych obowiązkiem ubezpieczenia zdrowotnego</t>
  </si>
  <si>
    <t>2110</t>
  </si>
  <si>
    <t>Dotacje celowe otrzymane z budżetu państwa na zadania bieżące z zakresu administracji rządowej oraz inne zadania zlecone ustawami realizowane przez powiat</t>
  </si>
  <si>
    <t>Razem:</t>
  </si>
  <si>
    <t>135 776 870,00</t>
  </si>
  <si>
    <t>135 881 170,00</t>
  </si>
  <si>
    <t xml:space="preserve">Zarządu Powiatu Tarnogórskiego </t>
  </si>
  <si>
    <t>z dnia 31 sierpnia 2009 roku</t>
  </si>
  <si>
    <t>Dochody budżetu Powiatu Tarnogórskiego na 2009 rok</t>
  </si>
  <si>
    <t>Dochody bieżące, w tym</t>
  </si>
  <si>
    <t>Załącznik Nr 1</t>
  </si>
  <si>
    <t>12 023 878,00</t>
  </si>
  <si>
    <t>12 128 178,00</t>
  </si>
  <si>
    <t xml:space="preserve">Załącznik Nr 2 </t>
  </si>
  <si>
    <t>z dnia 31 sierpnia  2009 roku</t>
  </si>
  <si>
    <t>750</t>
  </si>
  <si>
    <t>Administracja publiczna</t>
  </si>
  <si>
    <t>15 771 154,00</t>
  </si>
  <si>
    <t>0,00</t>
  </si>
  <si>
    <t>75020</t>
  </si>
  <si>
    <t>Starostwa powiatowe</t>
  </si>
  <si>
    <t>14 051 096,00</t>
  </si>
  <si>
    <t>4260</t>
  </si>
  <si>
    <t>Zakup energii</t>
  </si>
  <si>
    <t>180 521,00</t>
  </si>
  <si>
    <t>40 000,00</t>
  </si>
  <si>
    <t>220 521,00</t>
  </si>
  <si>
    <t>4270</t>
  </si>
  <si>
    <t>Zakup usług remontowych</t>
  </si>
  <si>
    <t>244 714,00</t>
  </si>
  <si>
    <t>635,00</t>
  </si>
  <si>
    <t>245 349,00</t>
  </si>
  <si>
    <t>4300</t>
  </si>
  <si>
    <t>Zakup usług pozostałych</t>
  </si>
  <si>
    <t>3 010 750,00</t>
  </si>
  <si>
    <t>- 39 982,00</t>
  </si>
  <si>
    <t>2 970 768,00</t>
  </si>
  <si>
    <t>4750</t>
  </si>
  <si>
    <t>Zakup akcesoriów komputerowych, w tym programów i licencji</t>
  </si>
  <si>
    <t>137 436,00</t>
  </si>
  <si>
    <t>- 653,00</t>
  </si>
  <si>
    <t>136 783,00</t>
  </si>
  <si>
    <t>75075</t>
  </si>
  <si>
    <t>Promocja jednostek samorządu terytorialnego</t>
  </si>
  <si>
    <t>543 730,00</t>
  </si>
  <si>
    <t>4210</t>
  </si>
  <si>
    <t>Zakup materiałów i wyposażenia</t>
  </si>
  <si>
    <t>202 000,00</t>
  </si>
  <si>
    <t>30 000,00</t>
  </si>
  <si>
    <t>232 000,00</t>
  </si>
  <si>
    <t>251 650,00</t>
  </si>
  <si>
    <t>- 34 400,00</t>
  </si>
  <si>
    <t>217 250,00</t>
  </si>
  <si>
    <t>4380</t>
  </si>
  <si>
    <t>Zakup usług obejmujacych tłumaczenia</t>
  </si>
  <si>
    <t>3 000,00</t>
  </si>
  <si>
    <t>6 000,00</t>
  </si>
  <si>
    <t>4430</t>
  </si>
  <si>
    <t>Różne opłaty i składki</t>
  </si>
  <si>
    <t>4 850,00</t>
  </si>
  <si>
    <t>1 400,00</t>
  </si>
  <si>
    <t>6 250,00</t>
  </si>
  <si>
    <t>754</t>
  </si>
  <si>
    <t>Bezpieczeństwo publiczne i ochrona przeciwpożarowa</t>
  </si>
  <si>
    <t>8 101 283,00</t>
  </si>
  <si>
    <t>75411</t>
  </si>
  <si>
    <t>Komendy powiatowe Państwowej Straży Pożarnej</t>
  </si>
  <si>
    <t>7 787 383,00</t>
  </si>
  <si>
    <t>4220</t>
  </si>
  <si>
    <t>Zakup środków żywności</t>
  </si>
  <si>
    <t>1 500,00</t>
  </si>
  <si>
    <t>500,00</t>
  </si>
  <si>
    <t>2 000,00</t>
  </si>
  <si>
    <t>108 000,00</t>
  </si>
  <si>
    <t>111 000,00</t>
  </si>
  <si>
    <t>4280</t>
  </si>
  <si>
    <t>Zakup usług zdrowotnych</t>
  </si>
  <si>
    <t>24 365,00</t>
  </si>
  <si>
    <t>1 000,00</t>
  </si>
  <si>
    <t>25 365,00</t>
  </si>
  <si>
    <t>4350</t>
  </si>
  <si>
    <t>Zakup usług dostępu do sieci Internet</t>
  </si>
  <si>
    <t>3 573,00</t>
  </si>
  <si>
    <t>4 073,00</t>
  </si>
  <si>
    <t>4360</t>
  </si>
  <si>
    <t>Opłaty z tytułu zakupu usług telekomunikacyjnych telefonii komórkowej</t>
  </si>
  <si>
    <t>7 000,00</t>
  </si>
  <si>
    <t>- 1 000,00</t>
  </si>
  <si>
    <t>4370</t>
  </si>
  <si>
    <t>Opłata z tytułu zakupu usług telekomunikacyjnych telefonii stacjinarnej</t>
  </si>
  <si>
    <t>25 327,00</t>
  </si>
  <si>
    <t>- 4 000,00</t>
  </si>
  <si>
    <t>21 327,00</t>
  </si>
  <si>
    <t>4410</t>
  </si>
  <si>
    <t>Podróże służbowe krajowe</t>
  </si>
  <si>
    <t>4 793,00</t>
  </si>
  <si>
    <t>3 793,00</t>
  </si>
  <si>
    <t>4740</t>
  </si>
  <si>
    <t>Zakup materiałów papierniczych do sprzętu drukarskiego i urządzeń kserograficznych</t>
  </si>
  <si>
    <t>3 577,00</t>
  </si>
  <si>
    <t>4 077,00</t>
  </si>
  <si>
    <t>801</t>
  </si>
  <si>
    <t>Oświata i wychowanie</t>
  </si>
  <si>
    <t>48 318 097,00</t>
  </si>
  <si>
    <t>80111</t>
  </si>
  <si>
    <t>Gimnazja specjalne</t>
  </si>
  <si>
    <t>1 755 630,00</t>
  </si>
  <si>
    <t>- 50 000,00</t>
  </si>
  <si>
    <t>1 705 630,00</t>
  </si>
  <si>
    <t>4010</t>
  </si>
  <si>
    <t>Wynagrodzenia osobowe pracowników</t>
  </si>
  <si>
    <t>1 224 363,00</t>
  </si>
  <si>
    <t>1 174 363,00</t>
  </si>
  <si>
    <t>80114</t>
  </si>
  <si>
    <t>Zespoły obsługi ekonomiczno-administracyjnej szkół</t>
  </si>
  <si>
    <t>725 434,00</t>
  </si>
  <si>
    <t>508 831,00</t>
  </si>
  <si>
    <t>- 3 000,00</t>
  </si>
  <si>
    <t>505 831,00</t>
  </si>
  <si>
    <t>4170</t>
  </si>
  <si>
    <t>Wynagrodzenia bezosobowe</t>
  </si>
  <si>
    <t>13 300,00</t>
  </si>
  <si>
    <t>16 300,00</t>
  </si>
  <si>
    <t>80120</t>
  </si>
  <si>
    <t>Licea ogólnokształcące</t>
  </si>
  <si>
    <t>6 188 871,00</t>
  </si>
  <si>
    <t>46 500,00</t>
  </si>
  <si>
    <t>6 235 371,00</t>
  </si>
  <si>
    <t>3020</t>
  </si>
  <si>
    <t>Wydatki osobowe niezaliczone do wynagrodzeń</t>
  </si>
  <si>
    <t>21 305,00</t>
  </si>
  <si>
    <t>250,00</t>
  </si>
  <si>
    <t>21 555,00</t>
  </si>
  <si>
    <t>4 048 153,00</t>
  </si>
  <si>
    <t>45 500,00</t>
  </si>
  <si>
    <t>4 093 653,00</t>
  </si>
  <si>
    <t>4110</t>
  </si>
  <si>
    <t>Składki na ubezpieczenia społeczne</t>
  </si>
  <si>
    <t>667 954,00</t>
  </si>
  <si>
    <t>650,00</t>
  </si>
  <si>
    <t>668 604,00</t>
  </si>
  <si>
    <t>4120</t>
  </si>
  <si>
    <t>Składki na Fundusz Pracy</t>
  </si>
  <si>
    <t>107 808,00</t>
  </si>
  <si>
    <t>100,00</t>
  </si>
  <si>
    <t>107 908,00</t>
  </si>
  <si>
    <t>80130</t>
  </si>
  <si>
    <t>Szkoły zawodowe</t>
  </si>
  <si>
    <t>26 227 321,00</t>
  </si>
  <si>
    <t>- 124 500,00</t>
  </si>
  <si>
    <t>26 102 821,00</t>
  </si>
  <si>
    <t>12 038 444,00</t>
  </si>
  <si>
    <t>11 913 944,00</t>
  </si>
  <si>
    <t>2 009 593,00</t>
  </si>
  <si>
    <t>- 18 500,00</t>
  </si>
  <si>
    <t>1 991 093,00</t>
  </si>
  <si>
    <t>327 405,00</t>
  </si>
  <si>
    <t>- 5 000,00</t>
  </si>
  <si>
    <t>322 405,00</t>
  </si>
  <si>
    <t>77 220,00</t>
  </si>
  <si>
    <t>5 000,00</t>
  </si>
  <si>
    <t>82 220,00</t>
  </si>
  <si>
    <t>4240</t>
  </si>
  <si>
    <t>Zakup pomocy naukowych, dydaktycznych i książek</t>
  </si>
  <si>
    <t>63 037,00</t>
  </si>
  <si>
    <t>- 2 500,00</t>
  </si>
  <si>
    <t>60 537,00</t>
  </si>
  <si>
    <t>873 089,00</t>
  </si>
  <si>
    <t>18 500,00</t>
  </si>
  <si>
    <t>891 589,00</t>
  </si>
  <si>
    <t>173 613,00</t>
  </si>
  <si>
    <t>20 000,00</t>
  </si>
  <si>
    <t>193 613,00</t>
  </si>
  <si>
    <t>320 869,00</t>
  </si>
  <si>
    <t>- 16 500,00</t>
  </si>
  <si>
    <t>304 369,00</t>
  </si>
  <si>
    <t>57 183,00</t>
  </si>
  <si>
    <t>56 183,00</t>
  </si>
  <si>
    <t>80132</t>
  </si>
  <si>
    <t>Szkoły artystyczne</t>
  </si>
  <si>
    <t>824 722,00</t>
  </si>
  <si>
    <t>78 000,00</t>
  </si>
  <si>
    <t>902 722,00</t>
  </si>
  <si>
    <t>435 355,00</t>
  </si>
  <si>
    <t>513 355,00</t>
  </si>
  <si>
    <t>18 680,00</t>
  </si>
  <si>
    <t>21 680,00</t>
  </si>
  <si>
    <t>23 200,00</t>
  </si>
  <si>
    <t>20 200,00</t>
  </si>
  <si>
    <t>80144</t>
  </si>
  <si>
    <t>Inne formy kształcenia osobno niewymienione</t>
  </si>
  <si>
    <t>721 242,00</t>
  </si>
  <si>
    <t>50 000,00</t>
  </si>
  <si>
    <t>771 242,00</t>
  </si>
  <si>
    <t>465 188,00</t>
  </si>
  <si>
    <t>515 188,00</t>
  </si>
  <si>
    <t>4040</t>
  </si>
  <si>
    <t>Dodatkowe wynagrodzenie roczne</t>
  </si>
  <si>
    <t>59 946,00</t>
  </si>
  <si>
    <t>- 8 000,00</t>
  </si>
  <si>
    <t>51 946,00</t>
  </si>
  <si>
    <t>82 534,00</t>
  </si>
  <si>
    <t>88 534,00</t>
  </si>
  <si>
    <t>12 853,00</t>
  </si>
  <si>
    <t>14 853,00</t>
  </si>
  <si>
    <t>80195</t>
  </si>
  <si>
    <t>Pozostała działalność</t>
  </si>
  <si>
    <t>5 751 502,00</t>
  </si>
  <si>
    <t>91 000,00</t>
  </si>
  <si>
    <t>10 000,00</t>
  </si>
  <si>
    <t>101 000,00</t>
  </si>
  <si>
    <t>4420</t>
  </si>
  <si>
    <t>Podróże służbowe zagraniczne</t>
  </si>
  <si>
    <t>- 10 000,00</t>
  </si>
  <si>
    <t>2 092 872,00</t>
  </si>
  <si>
    <t>2 197 172,00</t>
  </si>
  <si>
    <t>4130</t>
  </si>
  <si>
    <t>Składki na ubezpieczenie zdrowotne</t>
  </si>
  <si>
    <t>852</t>
  </si>
  <si>
    <t>Pomoc społeczna</t>
  </si>
  <si>
    <t>19 452 439,00</t>
  </si>
  <si>
    <t>85202</t>
  </si>
  <si>
    <t>Domy pomocy społecznej</t>
  </si>
  <si>
    <t>14 592 694,00</t>
  </si>
  <si>
    <t>274 229,00</t>
  </si>
  <si>
    <t>2 170,00</t>
  </si>
  <si>
    <t>276 399,00</t>
  </si>
  <si>
    <t>8 838,00</t>
  </si>
  <si>
    <t>- 2 000,00</t>
  </si>
  <si>
    <t>6 838,00</t>
  </si>
  <si>
    <t>111 191,00</t>
  </si>
  <si>
    <t>114 191,00</t>
  </si>
  <si>
    <t>6050</t>
  </si>
  <si>
    <t>Wydatki inwestycyjne jednostek budżetowych</t>
  </si>
  <si>
    <t>212 596,00</t>
  </si>
  <si>
    <t>- 3 170,00</t>
  </si>
  <si>
    <t>209 426,00</t>
  </si>
  <si>
    <t>85295</t>
  </si>
  <si>
    <t>689 433,00</t>
  </si>
  <si>
    <t>2830</t>
  </si>
  <si>
    <t>Dotacja celowa z budżetu na finansowanie lub dofinansowanie zadań zleconych do realizacji pozostałym jednostkom nie zaliczanym do sektora finansów publicznych</t>
  </si>
  <si>
    <t>9 080,00</t>
  </si>
  <si>
    <t>- 9 080,00</t>
  </si>
  <si>
    <t>21 460,00</t>
  </si>
  <si>
    <t>30 540,00</t>
  </si>
  <si>
    <t>853</t>
  </si>
  <si>
    <t>Pozostałe zadania w zakresie polityki społecznej</t>
  </si>
  <si>
    <t>2 874 408,00</t>
  </si>
  <si>
    <t>85311</t>
  </si>
  <si>
    <t>Rehabilitacja zawodowa i społeczna osób niepełnosprawnych</t>
  </si>
  <si>
    <t>200 528,00</t>
  </si>
  <si>
    <t>198 528,00</t>
  </si>
  <si>
    <t>2320</t>
  </si>
  <si>
    <t>Dotacje celowe przekazane dla powiatu na zadania bieżące realizowane na podstawie porozumień (umów) między jednostkami samorządu terytorialnego</t>
  </si>
  <si>
    <t>56 808,00</t>
  </si>
  <si>
    <t>54 808,00</t>
  </si>
  <si>
    <t>85321</t>
  </si>
  <si>
    <t>Zespoły do spraw orzekania o niepełnosprawności</t>
  </si>
  <si>
    <t>433 220,00</t>
  </si>
  <si>
    <t>435 220,00</t>
  </si>
  <si>
    <t>60 000,00</t>
  </si>
  <si>
    <t>62 000,00</t>
  </si>
  <si>
    <t>921</t>
  </si>
  <si>
    <t>Kultura i ochrona dziedzictwa narodowego</t>
  </si>
  <si>
    <t>772 600,00</t>
  </si>
  <si>
    <t>92195</t>
  </si>
  <si>
    <t>558 700,00</t>
  </si>
  <si>
    <t>25 200,00</t>
  </si>
  <si>
    <t>30 200,00</t>
  </si>
  <si>
    <t>52 000,00</t>
  </si>
  <si>
    <t>- 7 150,00</t>
  </si>
  <si>
    <t>44 850,00</t>
  </si>
  <si>
    <t>2 150,00</t>
  </si>
  <si>
    <t>148 134 352,00</t>
  </si>
  <si>
    <t>148 238 652,00</t>
  </si>
  <si>
    <t>Wydatki bieżące</t>
  </si>
  <si>
    <t>Wydatki bieżące, w tym</t>
  </si>
  <si>
    <t>Wynagrodzenia i pochodne</t>
  </si>
  <si>
    <t>-50 000,00</t>
  </si>
  <si>
    <t>46 250,00</t>
  </si>
  <si>
    <t>Wydatki majatkowe</t>
  </si>
  <si>
    <t>3 170,00</t>
  </si>
  <si>
    <t>-3 170,00</t>
  </si>
  <si>
    <t>Dotacje</t>
  </si>
  <si>
    <t>Wydatki  bieżące, w tym</t>
  </si>
  <si>
    <t>13 669 198,00</t>
  </si>
  <si>
    <t>540 230,00</t>
  </si>
  <si>
    <t>1 592 896,00</t>
  </si>
  <si>
    <t>612 429,00</t>
  </si>
  <si>
    <t>6 177 871,00</t>
  </si>
  <si>
    <t>5 232 034,00</t>
  </si>
  <si>
    <t>20 813 233,00</t>
  </si>
  <si>
    <t>15 637 773,00</t>
  </si>
  <si>
    <t>560 765,00</t>
  </si>
  <si>
    <t>620 621,00</t>
  </si>
  <si>
    <t>10 380 098,00</t>
  </si>
  <si>
    <t>4 212 596,00</t>
  </si>
  <si>
    <t>20 920,00</t>
  </si>
  <si>
    <t>198 828,00</t>
  </si>
  <si>
    <t>-2 000,00</t>
  </si>
  <si>
    <t>309 573,00</t>
  </si>
  <si>
    <t>217 100,00</t>
  </si>
  <si>
    <t>30 600,00</t>
  </si>
  <si>
    <t>1 542 896,00</t>
  </si>
  <si>
    <t>6 224 371,00</t>
  </si>
  <si>
    <t>5 278 284,00</t>
  </si>
  <si>
    <t>20 688 733,00</t>
  </si>
  <si>
    <t>15 494 773,00</t>
  </si>
  <si>
    <t>902  722,00</t>
  </si>
  <si>
    <t>638 765,00</t>
  </si>
  <si>
    <t>670 521,00</t>
  </si>
  <si>
    <t>5 751  502,00</t>
  </si>
  <si>
    <t>10 383 268,00</t>
  </si>
  <si>
    <t>4 209 426,00</t>
  </si>
  <si>
    <t>196 828,00</t>
  </si>
  <si>
    <t>311 573,00</t>
  </si>
  <si>
    <t>35 600,00</t>
  </si>
  <si>
    <t>Załącznik Nr 4</t>
  </si>
  <si>
    <t>Wydatki budżetu Powiatu Tarnogórskiego na 2009 rok</t>
  </si>
  <si>
    <t>7 774 383,00</t>
  </si>
  <si>
    <t>7 767 383,00</t>
  </si>
  <si>
    <t>Zarządu Powiatu Tarnogórskiego</t>
  </si>
  <si>
    <t>Załącznik Nr 3</t>
  </si>
  <si>
    <t>do Uchwały Zarządu Powiatu Nr</t>
  </si>
  <si>
    <t>z dnia 23 marca 2009 roku</t>
  </si>
  <si>
    <t>Załącznik Nr 6</t>
  </si>
  <si>
    <t>Wydatki budżetu Powiatu Tarnogórskiego na zadania i zakupy inwestycyjne przewidziane do realizacji                        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</si>
  <si>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</si>
  <si>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</si>
  <si>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</si>
  <si>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</si>
  <si>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</si>
  <si>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</si>
  <si>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</si>
  <si>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</si>
  <si>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</si>
  <si>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</si>
  <si>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</si>
  <si>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</si>
  <si>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</si>
  <si>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</si>
  <si>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</si>
  <si>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</si>
  <si>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</si>
  <si>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</si>
  <si>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</si>
  <si>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</si>
  <si>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</si>
  <si>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</si>
  <si>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</si>
  <si>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</si>
  <si>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</si>
  <si>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</si>
  <si>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</si>
  <si>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</si>
  <si>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</si>
  <si>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</si>
  <si>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</si>
  <si>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</si>
  <si>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</si>
  <si>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</si>
  <si>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</si>
  <si>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</si>
  <si>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</si>
  <si>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</si>
  <si>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</si>
  <si>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</si>
  <si>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</si>
  <si>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</si>
  <si>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</si>
  <si>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</si>
  <si>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</si>
  <si>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</si>
  <si>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</si>
  <si>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</si>
  <si>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</si>
  <si>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</si>
  <si>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</si>
  <si>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</si>
  <si>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</si>
  <si>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</si>
  <si>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</si>
  <si>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</si>
  <si>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</si>
  <si>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</si>
  <si>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</si>
  <si>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</si>
  <si>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</si>
  <si>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</si>
  <si>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</si>
  <si>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</si>
  <si>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</si>
  <si>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 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</si>
  <si>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</si>
  <si>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</si>
  <si>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</si>
  <si>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</si>
  <si>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</si>
  <si>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</si>
  <si>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</si>
  <si>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</si>
  <si>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</si>
  <si>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</si>
  <si>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</si>
  <si>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</si>
  <si>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</si>
  <si>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</si>
  <si>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</si>
  <si>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</si>
  <si>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</si>
  <si>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</si>
  <si>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</si>
  <si>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</si>
  <si>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</si>
  <si>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</si>
  <si>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</si>
  <si>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</si>
  <si>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Zakup samochodu osobowego dla gospodarstwa pomocniczego Auto Land Service</t>
  </si>
  <si>
    <t>Ogółem</t>
  </si>
  <si>
    <t>plan po zmianach</t>
  </si>
  <si>
    <t>Utworzenie spółki akcyjnej, która docelowo utworzy Niepubliczny Zakład Opieki Zdrowotnej przy Wielospecjalistycznym Szpitalu Powiatowym im. B. Hagera</t>
  </si>
  <si>
    <t>Wykonanie robót towarzyszących przy kompleksie boisk przy ul.Pokoju 14 w Tarnowskich Górach</t>
  </si>
  <si>
    <t>Załącznik Nr 5</t>
  </si>
  <si>
    <t>494 393,00</t>
  </si>
  <si>
    <t>485 313,00</t>
  </si>
  <si>
    <t>204 928,00</t>
  </si>
  <si>
    <t>202 928,00</t>
  </si>
  <si>
    <t>12 577 866,00</t>
  </si>
  <si>
    <t>- 11 080,00</t>
  </si>
  <si>
    <t>12 566 786,00</t>
  </si>
  <si>
    <t>Wydatki budżetu Powiatu Tarnogórskiego na 2009 rok na dotacje przekazywane na podstawie umów i porozumień, związane z realizacją zadań powiatu</t>
  </si>
  <si>
    <t>Załącznik Nr 7</t>
  </si>
  <si>
    <t>Dochody budżetu Powiatu Tarnogórskiego na 2009r.</t>
  </si>
  <si>
    <t>( wg działów,rozdziałów i paragrafów klasyfikacji budżetowej)</t>
  </si>
  <si>
    <t>Załącznik Nr 8</t>
  </si>
  <si>
    <t>Wydatki budżetu Powiatu Tarnogórskiego na 2009 r.</t>
  </si>
  <si>
    <t>( wg działów, rozdziałów i paragrafów klasyfikacji budżetowej)</t>
  </si>
  <si>
    <t>Razem</t>
  </si>
  <si>
    <t>Dochody budżetu Powiatu Tarnogórskiego na 2009 roku z tytułu dotacji na zadania z zakresu administracji rządowej realizowane przez powiat</t>
  </si>
  <si>
    <t xml:space="preserve"> z dnia 31 sierpnia 2009 rok</t>
  </si>
  <si>
    <t>-143 000,00</t>
  </si>
  <si>
    <t>-9 080,00</t>
  </si>
  <si>
    <t>Wydatki budżetu Powiatu Tarnogórskiego na 2009 rok na  realizację zdań z zakresu administracji rządowej realizowane przez powiat</t>
  </si>
  <si>
    <t>Wykonanie dokumentacji technicznej budowy kompleksu boisk przy Powiatowym Młodzieżowym Domu Kultury im. H. Jordana w Tarnowskich Górach</t>
  </si>
  <si>
    <t>Wykonanie dokumentacji technicznej budowy kompleksu boisk przy Powiatowym Młodzieżowym Domu Kultury im. H. Jordana w tarnowskich Górach</t>
  </si>
  <si>
    <t>do uchwały Nr 224/1139/2009</t>
  </si>
  <si>
    <t xml:space="preserve"> do uchwały Nr 224/1139/2009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</si>
</sst>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4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sz val="8"/>
      <name val="Arial CE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4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6" fillId="3" borderId="3" xfId="0" applyFill="1" applyAlignment="1">
      <alignment horizontal="center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ill="1" applyBorder="1" applyAlignment="1" applyProtection="1">
      <alignment horizontal="center"/>
      <protection locked="0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2" borderId="0" xfId="0" applyNumberForma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3" fontId="14" fillId="0" borderId="4" xfId="0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4" fillId="2" borderId="4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4" fontId="0" fillId="2" borderId="0" xfId="0" applyNumberFormat="1" applyFill="1" applyBorder="1" applyAlignment="1" applyProtection="1">
      <alignment horizontal="left"/>
      <protection locked="0"/>
    </xf>
    <xf numFmtId="4" fontId="6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 wrapText="1"/>
    </xf>
    <xf numFmtId="3" fontId="0" fillId="2" borderId="4" xfId="0" applyNumberForma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3" fontId="21" fillId="2" borderId="5" xfId="0" applyNumberFormat="1" applyFont="1" applyFill="1" applyBorder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1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3" fontId="15" fillId="2" borderId="4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2" fillId="3" borderId="1" xfId="0" applyFill="1" applyAlignment="1">
      <alignment horizontal="center" vertical="center" wrapText="1"/>
    </xf>
    <xf numFmtId="49" fontId="3" fillId="3" borderId="1" xfId="0" applyFont="1" applyFill="1" applyAlignment="1">
      <alignment horizontal="right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5" fillId="3" borderId="1" xfId="0" applyFill="1" applyAlignment="1">
      <alignment horizontal="right" vertical="center" wrapText="1"/>
    </xf>
    <xf numFmtId="49" fontId="5" fillId="3" borderId="9" xfId="0" applyFont="1" applyFill="1" applyBorder="1" applyAlignment="1">
      <alignment horizontal="right" vertical="center" wrapText="1"/>
    </xf>
    <xf numFmtId="49" fontId="5" fillId="3" borderId="10" xfId="0" applyFill="1" applyBorder="1" applyAlignment="1">
      <alignment horizontal="right" vertical="center" wrapText="1"/>
    </xf>
    <xf numFmtId="49" fontId="2" fillId="3" borderId="9" xfId="0" applyFill="1" applyBorder="1" applyAlignment="1">
      <alignment horizontal="center" vertical="center" wrapText="1"/>
    </xf>
    <xf numFmtId="49" fontId="2" fillId="3" borderId="11" xfId="0" applyFill="1" applyBorder="1" applyAlignment="1">
      <alignment horizontal="center" vertical="center" wrapText="1"/>
    </xf>
    <xf numFmtId="49" fontId="2" fillId="3" borderId="10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3" fillId="3" borderId="1" xfId="0" applyFill="1" applyAlignment="1">
      <alignment horizontal="right" vertical="center" wrapText="1"/>
    </xf>
    <xf numFmtId="49" fontId="2" fillId="3" borderId="9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49" fontId="11" fillId="3" borderId="9" xfId="0" applyFill="1" applyBorder="1" applyAlignment="1">
      <alignment horizontal="center" vertical="center" wrapText="1"/>
    </xf>
    <xf numFmtId="49" fontId="11" fillId="3" borderId="11" xfId="0" applyFill="1" applyBorder="1" applyAlignment="1">
      <alignment horizontal="center" vertical="center" wrapText="1"/>
    </xf>
    <xf numFmtId="49" fontId="11" fillId="3" borderId="10" xfId="0" applyFill="1" applyBorder="1" applyAlignment="1">
      <alignment horizontal="center" vertical="center" wrapText="1"/>
    </xf>
    <xf numFmtId="49" fontId="5" fillId="3" borderId="1" xfId="0" applyFont="1" applyFill="1" applyAlignment="1">
      <alignment horizontal="right" vertical="center" wrapText="1"/>
    </xf>
    <xf numFmtId="0" fontId="23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3" borderId="3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6" sqref="A6:G6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38.625" style="1" customWidth="1"/>
    <col min="4" max="4" width="16.625" style="1" customWidth="1"/>
    <col min="5" max="5" width="14.75390625" style="1" customWidth="1"/>
    <col min="6" max="6" width="9.875" style="1" customWidth="1"/>
    <col min="7" max="7" width="6.125" style="1" customWidth="1"/>
    <col min="8" max="8" width="1.00390625" style="1" customWidth="1"/>
    <col min="9" max="16384" width="9.125" style="1" customWidth="1"/>
  </cols>
  <sheetData>
    <row r="1" ht="12.75">
      <c r="D1" s="15" t="s">
        <v>23</v>
      </c>
    </row>
    <row r="2" ht="12.75">
      <c r="D2" s="15" t="s">
        <v>458</v>
      </c>
    </row>
    <row r="3" ht="12.75">
      <c r="D3" s="15" t="s">
        <v>19</v>
      </c>
    </row>
    <row r="4" ht="12.75">
      <c r="D4" s="15" t="s">
        <v>20</v>
      </c>
    </row>
    <row r="5" ht="12.75">
      <c r="D5" s="15"/>
    </row>
    <row r="6" spans="1:7" ht="15.75">
      <c r="A6" s="92" t="s">
        <v>21</v>
      </c>
      <c r="B6" s="92"/>
      <c r="C6" s="92"/>
      <c r="D6" s="92"/>
      <c r="E6" s="92"/>
      <c r="F6" s="92"/>
      <c r="G6" s="92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91" t="s">
        <v>6</v>
      </c>
      <c r="G8" s="91"/>
    </row>
    <row r="9" spans="1:7" ht="16.5" customHeight="1">
      <c r="A9" s="2" t="s">
        <v>7</v>
      </c>
      <c r="B9" s="2"/>
      <c r="C9" s="3" t="s">
        <v>8</v>
      </c>
      <c r="D9" s="4" t="s">
        <v>9</v>
      </c>
      <c r="E9" s="4" t="s">
        <v>10</v>
      </c>
      <c r="F9" s="93" t="s">
        <v>11</v>
      </c>
      <c r="G9" s="93"/>
    </row>
    <row r="10" spans="1:7" ht="34.5" customHeight="1">
      <c r="A10" s="5"/>
      <c r="B10" s="6" t="s">
        <v>12</v>
      </c>
      <c r="C10" s="8" t="s">
        <v>13</v>
      </c>
      <c r="D10" s="9" t="s">
        <v>9</v>
      </c>
      <c r="E10" s="9" t="s">
        <v>10</v>
      </c>
      <c r="F10" s="84" t="s">
        <v>11</v>
      </c>
      <c r="G10" s="84"/>
    </row>
    <row r="11" spans="1:7" ht="19.5" customHeight="1">
      <c r="A11" s="5"/>
      <c r="B11" s="6"/>
      <c r="C11" s="17" t="s">
        <v>22</v>
      </c>
      <c r="D11" s="18" t="s">
        <v>9</v>
      </c>
      <c r="E11" s="18" t="s">
        <v>10</v>
      </c>
      <c r="F11" s="85" t="s">
        <v>11</v>
      </c>
      <c r="G11" s="86"/>
    </row>
    <row r="12" spans="1:7" ht="45" customHeight="1">
      <c r="A12" s="11"/>
      <c r="B12" s="11"/>
      <c r="C12" s="8" t="s">
        <v>15</v>
      </c>
      <c r="D12" s="9" t="s">
        <v>9</v>
      </c>
      <c r="E12" s="9" t="s">
        <v>10</v>
      </c>
      <c r="F12" s="84" t="s">
        <v>11</v>
      </c>
      <c r="G12" s="84"/>
    </row>
    <row r="13" spans="1:7" ht="16.5" customHeight="1">
      <c r="A13" s="87" t="s">
        <v>16</v>
      </c>
      <c r="B13" s="88"/>
      <c r="C13" s="89"/>
      <c r="D13" s="12" t="s">
        <v>17</v>
      </c>
      <c r="E13" s="12" t="s">
        <v>10</v>
      </c>
      <c r="F13" s="90" t="s">
        <v>18</v>
      </c>
      <c r="G13" s="90"/>
    </row>
    <row r="14" spans="1:8" ht="370.5" customHeight="1">
      <c r="A14" s="82"/>
      <c r="B14" s="82"/>
      <c r="C14" s="82"/>
      <c r="D14" s="82"/>
      <c r="E14" s="82"/>
      <c r="F14" s="82"/>
      <c r="G14" s="82"/>
      <c r="H14" s="82"/>
    </row>
    <row r="15" spans="1:8" ht="16.5" customHeight="1">
      <c r="A15" s="82"/>
      <c r="B15" s="82"/>
      <c r="C15" s="82"/>
      <c r="D15" s="82"/>
      <c r="E15" s="82"/>
      <c r="F15" s="82"/>
      <c r="G15" s="83"/>
      <c r="H15" s="83"/>
    </row>
  </sheetData>
  <mergeCells count="11">
    <mergeCell ref="A6:G6"/>
    <mergeCell ref="F9:G9"/>
    <mergeCell ref="F10:G10"/>
    <mergeCell ref="F11:G11"/>
    <mergeCell ref="A13:C13"/>
    <mergeCell ref="F13:G13"/>
    <mergeCell ref="F8:G8"/>
    <mergeCell ref="A14:H14"/>
    <mergeCell ref="A15:F15"/>
    <mergeCell ref="G15:H15"/>
    <mergeCell ref="F12:G12"/>
  </mergeCells>
  <printOptions/>
  <pageMargins left="0.26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5" sqref="D5"/>
    </sheetView>
  </sheetViews>
  <sheetFormatPr defaultColWidth="9.00390625" defaultRowHeight="12.75"/>
  <cols>
    <col min="1" max="1" width="6.00390625" style="1" customWidth="1"/>
    <col min="2" max="2" width="8.75390625" style="1" customWidth="1"/>
    <col min="3" max="3" width="44.25390625" style="1" customWidth="1"/>
    <col min="4" max="4" width="12.25390625" style="1" customWidth="1"/>
    <col min="5" max="5" width="11.625" style="1" customWidth="1"/>
    <col min="6" max="6" width="9.875" style="1" customWidth="1"/>
    <col min="7" max="7" width="2.25390625" style="1" customWidth="1"/>
    <col min="8" max="8" width="1.00390625" style="1" customWidth="1"/>
    <col min="9" max="16384" width="9.125" style="1" customWidth="1"/>
  </cols>
  <sheetData>
    <row r="1" ht="12.75">
      <c r="D1" s="15" t="s">
        <v>26</v>
      </c>
    </row>
    <row r="2" ht="12.75">
      <c r="D2" s="15" t="s">
        <v>458</v>
      </c>
    </row>
    <row r="3" ht="12.75">
      <c r="D3" s="15" t="s">
        <v>19</v>
      </c>
    </row>
    <row r="4" ht="12.75">
      <c r="D4" s="15" t="s">
        <v>27</v>
      </c>
    </row>
    <row r="5" ht="12.75">
      <c r="D5" s="15"/>
    </row>
    <row r="6" spans="1:7" ht="35.25" customHeight="1">
      <c r="A6" s="95" t="s">
        <v>451</v>
      </c>
      <c r="B6" s="95"/>
      <c r="C6" s="95"/>
      <c r="D6" s="95"/>
      <c r="E6" s="95"/>
      <c r="F6" s="95"/>
      <c r="G6" s="95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91" t="s">
        <v>6</v>
      </c>
      <c r="G8" s="91"/>
    </row>
    <row r="9" spans="1:7" ht="16.5" customHeight="1">
      <c r="A9" s="2" t="s">
        <v>7</v>
      </c>
      <c r="B9" s="2"/>
      <c r="C9" s="3" t="s">
        <v>8</v>
      </c>
      <c r="D9" s="4" t="s">
        <v>9</v>
      </c>
      <c r="E9" s="4" t="s">
        <v>10</v>
      </c>
      <c r="F9" s="93" t="s">
        <v>11</v>
      </c>
      <c r="G9" s="93"/>
    </row>
    <row r="10" spans="1:7" ht="42.75" customHeight="1">
      <c r="A10" s="5"/>
      <c r="B10" s="6" t="s">
        <v>12</v>
      </c>
      <c r="C10" s="8" t="s">
        <v>13</v>
      </c>
      <c r="D10" s="9" t="s">
        <v>9</v>
      </c>
      <c r="E10" s="9" t="s">
        <v>10</v>
      </c>
      <c r="F10" s="84" t="s">
        <v>11</v>
      </c>
      <c r="G10" s="84"/>
    </row>
    <row r="11" spans="1:7" ht="39" customHeight="1">
      <c r="A11" s="11"/>
      <c r="B11" s="11"/>
      <c r="C11" s="8" t="s">
        <v>15</v>
      </c>
      <c r="D11" s="9" t="s">
        <v>9</v>
      </c>
      <c r="E11" s="9" t="s">
        <v>10</v>
      </c>
      <c r="F11" s="84" t="s">
        <v>11</v>
      </c>
      <c r="G11" s="84"/>
    </row>
    <row r="12" spans="1:7" ht="16.5" customHeight="1">
      <c r="A12" s="94" t="s">
        <v>450</v>
      </c>
      <c r="B12" s="88"/>
      <c r="C12" s="89"/>
      <c r="D12" s="12" t="s">
        <v>24</v>
      </c>
      <c r="E12" s="12" t="s">
        <v>10</v>
      </c>
      <c r="F12" s="90" t="s">
        <v>25</v>
      </c>
      <c r="G12" s="90"/>
    </row>
    <row r="13" spans="1:8" ht="370.5" customHeight="1">
      <c r="A13" s="82"/>
      <c r="B13" s="82"/>
      <c r="C13" s="82"/>
      <c r="D13" s="82"/>
      <c r="E13" s="82"/>
      <c r="F13" s="82"/>
      <c r="G13" s="82"/>
      <c r="H13" s="82"/>
    </row>
    <row r="14" spans="1:8" ht="16.5" customHeight="1">
      <c r="A14" s="82"/>
      <c r="B14" s="82"/>
      <c r="C14" s="82"/>
      <c r="D14" s="82"/>
      <c r="E14" s="82"/>
      <c r="F14" s="82"/>
      <c r="G14" s="83"/>
      <c r="H14" s="83"/>
    </row>
  </sheetData>
  <mergeCells count="10">
    <mergeCell ref="F9:G9"/>
    <mergeCell ref="F10:G10"/>
    <mergeCell ref="F11:G11"/>
    <mergeCell ref="A6:G6"/>
    <mergeCell ref="F8:G8"/>
    <mergeCell ref="A12:C12"/>
    <mergeCell ref="F12:G12"/>
    <mergeCell ref="A13:H13"/>
    <mergeCell ref="A14:F14"/>
    <mergeCell ref="G14:H14"/>
  </mergeCells>
  <printOptions/>
  <pageMargins left="0.17" right="0.1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37">
      <selection activeCell="E4" sqref="E4"/>
    </sheetView>
  </sheetViews>
  <sheetFormatPr defaultColWidth="9.00390625" defaultRowHeight="12.75"/>
  <cols>
    <col min="1" max="1" width="6.125" style="1" customWidth="1"/>
    <col min="2" max="2" width="8.625" style="1" customWidth="1"/>
    <col min="3" max="3" width="38.25390625" style="1" customWidth="1"/>
    <col min="4" max="4" width="16.625" style="1" customWidth="1"/>
    <col min="5" max="5" width="13.75390625" style="1" customWidth="1"/>
    <col min="6" max="6" width="9.875" style="1" customWidth="1"/>
    <col min="7" max="7" width="7.125" style="1" customWidth="1"/>
    <col min="8" max="8" width="1.00390625" style="1" customWidth="1"/>
    <col min="9" max="16384" width="9.125" style="1" customWidth="1"/>
  </cols>
  <sheetData>
    <row r="1" ht="12.75">
      <c r="D1" s="15" t="s">
        <v>335</v>
      </c>
    </row>
    <row r="2" ht="12.75">
      <c r="D2" s="15" t="s">
        <v>459</v>
      </c>
    </row>
    <row r="3" ht="12.75">
      <c r="D3" s="15" t="s">
        <v>19</v>
      </c>
    </row>
    <row r="4" ht="12.75">
      <c r="D4" s="15" t="s">
        <v>20</v>
      </c>
    </row>
    <row r="6" spans="1:7" ht="15.75">
      <c r="A6" s="92" t="s">
        <v>331</v>
      </c>
      <c r="B6" s="92"/>
      <c r="C6" s="92"/>
      <c r="D6" s="92"/>
      <c r="E6" s="92"/>
      <c r="F6" s="92"/>
      <c r="G6" s="92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91" t="s">
        <v>6</v>
      </c>
      <c r="G8" s="91"/>
    </row>
    <row r="9" spans="1:7" ht="16.5" customHeight="1">
      <c r="A9" s="2" t="s">
        <v>28</v>
      </c>
      <c r="B9" s="2"/>
      <c r="C9" s="3" t="s">
        <v>29</v>
      </c>
      <c r="D9" s="4" t="s">
        <v>30</v>
      </c>
      <c r="E9" s="4" t="s">
        <v>31</v>
      </c>
      <c r="F9" s="93" t="s">
        <v>30</v>
      </c>
      <c r="G9" s="93"/>
    </row>
    <row r="10" spans="1:7" ht="16.5" customHeight="1">
      <c r="A10" s="5"/>
      <c r="B10" s="6" t="s">
        <v>32</v>
      </c>
      <c r="C10" s="8" t="s">
        <v>33</v>
      </c>
      <c r="D10" s="9" t="s">
        <v>34</v>
      </c>
      <c r="E10" s="9" t="s">
        <v>31</v>
      </c>
      <c r="F10" s="84" t="s">
        <v>34</v>
      </c>
      <c r="G10" s="84"/>
    </row>
    <row r="11" spans="1:7" ht="16.5" customHeight="1">
      <c r="A11" s="11"/>
      <c r="B11" s="11"/>
      <c r="C11" s="17" t="s">
        <v>288</v>
      </c>
      <c r="D11" s="18" t="s">
        <v>298</v>
      </c>
      <c r="E11" s="18" t="s">
        <v>31</v>
      </c>
      <c r="F11" s="99" t="s">
        <v>298</v>
      </c>
      <c r="G11" s="84"/>
    </row>
    <row r="12" spans="1:7" ht="16.5" customHeight="1">
      <c r="A12" s="5"/>
      <c r="B12" s="6" t="s">
        <v>55</v>
      </c>
      <c r="C12" s="8" t="s">
        <v>56</v>
      </c>
      <c r="D12" s="9" t="s">
        <v>57</v>
      </c>
      <c r="E12" s="9" t="s">
        <v>31</v>
      </c>
      <c r="F12" s="84" t="s">
        <v>57</v>
      </c>
      <c r="G12" s="84"/>
    </row>
    <row r="13" spans="1:7" ht="16.5" customHeight="1">
      <c r="A13" s="11"/>
      <c r="B13" s="11"/>
      <c r="C13" s="17" t="s">
        <v>288</v>
      </c>
      <c r="D13" s="18" t="s">
        <v>299</v>
      </c>
      <c r="E13" s="18" t="s">
        <v>31</v>
      </c>
      <c r="F13" s="99" t="s">
        <v>299</v>
      </c>
      <c r="G13" s="84"/>
    </row>
    <row r="14" spans="1:7" ht="21.75" customHeight="1">
      <c r="A14" s="2" t="s">
        <v>75</v>
      </c>
      <c r="B14" s="2"/>
      <c r="C14" s="3" t="s">
        <v>76</v>
      </c>
      <c r="D14" s="4" t="s">
        <v>77</v>
      </c>
      <c r="E14" s="4" t="s">
        <v>31</v>
      </c>
      <c r="F14" s="93" t="s">
        <v>77</v>
      </c>
      <c r="G14" s="93"/>
    </row>
    <row r="15" spans="1:7" ht="16.5" customHeight="1">
      <c r="A15" s="5"/>
      <c r="B15" s="6" t="s">
        <v>78</v>
      </c>
      <c r="C15" s="8" t="s">
        <v>79</v>
      </c>
      <c r="D15" s="9" t="s">
        <v>80</v>
      </c>
      <c r="E15" s="9" t="s">
        <v>31</v>
      </c>
      <c r="F15" s="84" t="s">
        <v>80</v>
      </c>
      <c r="G15" s="84"/>
    </row>
    <row r="16" spans="1:7" ht="16.5" customHeight="1">
      <c r="A16" s="11"/>
      <c r="B16" s="11"/>
      <c r="C16" s="17" t="s">
        <v>288</v>
      </c>
      <c r="D16" s="18" t="s">
        <v>80</v>
      </c>
      <c r="E16" s="18" t="s">
        <v>31</v>
      </c>
      <c r="F16" s="99" t="s">
        <v>80</v>
      </c>
      <c r="G16" s="84"/>
    </row>
    <row r="17" spans="1:7" ht="16.5" customHeight="1">
      <c r="A17" s="2" t="s">
        <v>114</v>
      </c>
      <c r="B17" s="2"/>
      <c r="C17" s="3" t="s">
        <v>115</v>
      </c>
      <c r="D17" s="4" t="s">
        <v>116</v>
      </c>
      <c r="E17" s="4" t="s">
        <v>31</v>
      </c>
      <c r="F17" s="93" t="s">
        <v>116</v>
      </c>
      <c r="G17" s="93"/>
    </row>
    <row r="18" spans="1:7" ht="16.5" customHeight="1">
      <c r="A18" s="5"/>
      <c r="B18" s="6" t="s">
        <v>117</v>
      </c>
      <c r="C18" s="8" t="s">
        <v>118</v>
      </c>
      <c r="D18" s="9" t="s">
        <v>119</v>
      </c>
      <c r="E18" s="9" t="s">
        <v>120</v>
      </c>
      <c r="F18" s="84" t="s">
        <v>121</v>
      </c>
      <c r="G18" s="84"/>
    </row>
    <row r="19" spans="1:7" ht="16.5" customHeight="1">
      <c r="A19" s="5"/>
      <c r="B19" s="6"/>
      <c r="C19" s="17" t="s">
        <v>289</v>
      </c>
      <c r="D19" s="18" t="s">
        <v>119</v>
      </c>
      <c r="E19" s="18" t="s">
        <v>291</v>
      </c>
      <c r="F19" s="85" t="s">
        <v>121</v>
      </c>
      <c r="G19" s="86"/>
    </row>
    <row r="20" spans="1:7" ht="16.5" customHeight="1">
      <c r="A20" s="11"/>
      <c r="B20" s="11"/>
      <c r="C20" s="17" t="s">
        <v>290</v>
      </c>
      <c r="D20" s="18" t="s">
        <v>300</v>
      </c>
      <c r="E20" s="9" t="s">
        <v>120</v>
      </c>
      <c r="F20" s="99" t="s">
        <v>316</v>
      </c>
      <c r="G20" s="84"/>
    </row>
    <row r="21" spans="1:7" ht="16.5" customHeight="1">
      <c r="A21" s="5"/>
      <c r="B21" s="6" t="s">
        <v>126</v>
      </c>
      <c r="C21" s="8" t="s">
        <v>127</v>
      </c>
      <c r="D21" s="9" t="s">
        <v>128</v>
      </c>
      <c r="E21" s="18" t="s">
        <v>31</v>
      </c>
      <c r="F21" s="84" t="s">
        <v>128</v>
      </c>
      <c r="G21" s="84"/>
    </row>
    <row r="22" spans="1:7" ht="16.5" customHeight="1">
      <c r="A22" s="11"/>
      <c r="B22" s="11"/>
      <c r="C22" s="17" t="s">
        <v>289</v>
      </c>
      <c r="D22" s="18" t="s">
        <v>128</v>
      </c>
      <c r="E22" s="18" t="s">
        <v>31</v>
      </c>
      <c r="F22" s="99" t="s">
        <v>128</v>
      </c>
      <c r="G22" s="84"/>
    </row>
    <row r="23" spans="1:7" ht="16.5" customHeight="1">
      <c r="A23" s="11"/>
      <c r="B23" s="11"/>
      <c r="C23" s="17" t="s">
        <v>290</v>
      </c>
      <c r="D23" s="18" t="s">
        <v>301</v>
      </c>
      <c r="E23" s="18" t="s">
        <v>31</v>
      </c>
      <c r="F23" s="99" t="s">
        <v>301</v>
      </c>
      <c r="G23" s="84"/>
    </row>
    <row r="24" spans="1:7" ht="16.5" customHeight="1">
      <c r="A24" s="5"/>
      <c r="B24" s="6" t="s">
        <v>136</v>
      </c>
      <c r="C24" s="8" t="s">
        <v>137</v>
      </c>
      <c r="D24" s="9" t="s">
        <v>138</v>
      </c>
      <c r="E24" s="9" t="s">
        <v>139</v>
      </c>
      <c r="F24" s="84" t="s">
        <v>140</v>
      </c>
      <c r="G24" s="84"/>
    </row>
    <row r="25" spans="1:7" ht="16.5" customHeight="1">
      <c r="A25" s="11"/>
      <c r="B25" s="11"/>
      <c r="C25" s="17" t="s">
        <v>289</v>
      </c>
      <c r="D25" s="18" t="s">
        <v>302</v>
      </c>
      <c r="E25" s="18" t="s">
        <v>139</v>
      </c>
      <c r="F25" s="99" t="s">
        <v>317</v>
      </c>
      <c r="G25" s="84"/>
    </row>
    <row r="26" spans="1:7" ht="16.5" customHeight="1">
      <c r="A26" s="11"/>
      <c r="B26" s="11"/>
      <c r="C26" s="17" t="s">
        <v>290</v>
      </c>
      <c r="D26" s="18" t="s">
        <v>303</v>
      </c>
      <c r="E26" s="18" t="s">
        <v>292</v>
      </c>
      <c r="F26" s="99" t="s">
        <v>318</v>
      </c>
      <c r="G26" s="84"/>
    </row>
    <row r="27" spans="1:7" ht="16.5" customHeight="1">
      <c r="A27" s="5"/>
      <c r="B27" s="6" t="s">
        <v>159</v>
      </c>
      <c r="C27" s="8" t="s">
        <v>160</v>
      </c>
      <c r="D27" s="9" t="s">
        <v>161</v>
      </c>
      <c r="E27" s="9" t="s">
        <v>162</v>
      </c>
      <c r="F27" s="84" t="s">
        <v>163</v>
      </c>
      <c r="G27" s="84"/>
    </row>
    <row r="28" spans="1:7" ht="16.5" customHeight="1">
      <c r="A28" s="11"/>
      <c r="B28" s="11"/>
      <c r="C28" s="17" t="s">
        <v>289</v>
      </c>
      <c r="D28" s="18" t="s">
        <v>304</v>
      </c>
      <c r="E28" s="18" t="s">
        <v>162</v>
      </c>
      <c r="F28" s="99" t="s">
        <v>319</v>
      </c>
      <c r="G28" s="84"/>
    </row>
    <row r="29" spans="1:7" ht="16.5" customHeight="1">
      <c r="A29" s="11"/>
      <c r="B29" s="11"/>
      <c r="C29" s="17" t="s">
        <v>290</v>
      </c>
      <c r="D29" s="18" t="s">
        <v>305</v>
      </c>
      <c r="E29" s="18" t="s">
        <v>453</v>
      </c>
      <c r="F29" s="99" t="s">
        <v>320</v>
      </c>
      <c r="G29" s="84"/>
    </row>
    <row r="30" spans="1:7" ht="16.5" customHeight="1">
      <c r="A30" s="5"/>
      <c r="B30" s="6" t="s">
        <v>191</v>
      </c>
      <c r="C30" s="8" t="s">
        <v>192</v>
      </c>
      <c r="D30" s="9" t="s">
        <v>193</v>
      </c>
      <c r="E30" s="9" t="s">
        <v>194</v>
      </c>
      <c r="F30" s="84" t="s">
        <v>195</v>
      </c>
      <c r="G30" s="84"/>
    </row>
    <row r="31" spans="1:7" ht="16.5" customHeight="1">
      <c r="A31" s="11"/>
      <c r="B31" s="11"/>
      <c r="C31" s="17" t="s">
        <v>289</v>
      </c>
      <c r="D31" s="18" t="s">
        <v>193</v>
      </c>
      <c r="E31" s="18" t="s">
        <v>194</v>
      </c>
      <c r="F31" s="99" t="s">
        <v>321</v>
      </c>
      <c r="G31" s="84"/>
    </row>
    <row r="32" spans="1:7" ht="16.5" customHeight="1">
      <c r="A32" s="11"/>
      <c r="B32" s="11"/>
      <c r="C32" s="17" t="s">
        <v>290</v>
      </c>
      <c r="D32" s="18" t="s">
        <v>306</v>
      </c>
      <c r="E32" s="18" t="s">
        <v>194</v>
      </c>
      <c r="F32" s="99" t="s">
        <v>322</v>
      </c>
      <c r="G32" s="84"/>
    </row>
    <row r="33" spans="1:7" ht="16.5" customHeight="1">
      <c r="A33" s="5"/>
      <c r="B33" s="6" t="s">
        <v>202</v>
      </c>
      <c r="C33" s="8" t="s">
        <v>203</v>
      </c>
      <c r="D33" s="9" t="s">
        <v>204</v>
      </c>
      <c r="E33" s="9" t="s">
        <v>205</v>
      </c>
      <c r="F33" s="84" t="s">
        <v>206</v>
      </c>
      <c r="G33" s="84"/>
    </row>
    <row r="34" spans="1:7" ht="16.5" customHeight="1">
      <c r="A34" s="11"/>
      <c r="B34" s="11"/>
      <c r="C34" s="17" t="s">
        <v>289</v>
      </c>
      <c r="D34" s="18" t="s">
        <v>204</v>
      </c>
      <c r="E34" s="18" t="s">
        <v>205</v>
      </c>
      <c r="F34" s="99" t="s">
        <v>206</v>
      </c>
      <c r="G34" s="84"/>
    </row>
    <row r="35" spans="1:7" ht="16.5" customHeight="1">
      <c r="A35" s="11"/>
      <c r="B35" s="11"/>
      <c r="C35" s="17" t="s">
        <v>290</v>
      </c>
      <c r="D35" s="18" t="s">
        <v>307</v>
      </c>
      <c r="E35" s="18" t="s">
        <v>205</v>
      </c>
      <c r="F35" s="99" t="s">
        <v>323</v>
      </c>
      <c r="G35" s="84"/>
    </row>
    <row r="36" spans="1:7" ht="16.5" customHeight="1">
      <c r="A36" s="5"/>
      <c r="B36" s="6" t="s">
        <v>218</v>
      </c>
      <c r="C36" s="8" t="s">
        <v>219</v>
      </c>
      <c r="D36" s="9" t="s">
        <v>220</v>
      </c>
      <c r="E36" s="9" t="s">
        <v>31</v>
      </c>
      <c r="F36" s="84" t="s">
        <v>220</v>
      </c>
      <c r="G36" s="84"/>
    </row>
    <row r="37" spans="1:7" ht="16.5" customHeight="1">
      <c r="A37" s="11"/>
      <c r="B37" s="11"/>
      <c r="C37" s="17" t="s">
        <v>288</v>
      </c>
      <c r="D37" s="18" t="s">
        <v>220</v>
      </c>
      <c r="E37" s="18" t="s">
        <v>31</v>
      </c>
      <c r="F37" s="99" t="s">
        <v>324</v>
      </c>
      <c r="G37" s="84"/>
    </row>
    <row r="38" spans="1:7" ht="16.5" customHeight="1">
      <c r="A38" s="2" t="s">
        <v>7</v>
      </c>
      <c r="B38" s="2"/>
      <c r="C38" s="3" t="s">
        <v>8</v>
      </c>
      <c r="D38" s="4" t="s">
        <v>227</v>
      </c>
      <c r="E38" s="4" t="s">
        <v>10</v>
      </c>
      <c r="F38" s="93" t="s">
        <v>228</v>
      </c>
      <c r="G38" s="93"/>
    </row>
    <row r="39" spans="1:7" ht="33.75" customHeight="1">
      <c r="A39" s="5"/>
      <c r="B39" s="6" t="s">
        <v>12</v>
      </c>
      <c r="C39" s="8" t="s">
        <v>13</v>
      </c>
      <c r="D39" s="9" t="s">
        <v>9</v>
      </c>
      <c r="E39" s="9" t="s">
        <v>10</v>
      </c>
      <c r="F39" s="84" t="s">
        <v>11</v>
      </c>
      <c r="G39" s="84"/>
    </row>
    <row r="40" spans="1:7" ht="16.5" customHeight="1">
      <c r="A40" s="11"/>
      <c r="B40" s="11"/>
      <c r="C40" s="17" t="s">
        <v>288</v>
      </c>
      <c r="D40" s="18" t="s">
        <v>9</v>
      </c>
      <c r="E40" s="9" t="s">
        <v>10</v>
      </c>
      <c r="F40" s="99" t="s">
        <v>11</v>
      </c>
      <c r="G40" s="84"/>
    </row>
    <row r="41" spans="1:7" ht="16.5" customHeight="1">
      <c r="A41" s="2" t="s">
        <v>231</v>
      </c>
      <c r="B41" s="2"/>
      <c r="C41" s="3" t="s">
        <v>232</v>
      </c>
      <c r="D41" s="4" t="s">
        <v>233</v>
      </c>
      <c r="E41" s="4" t="s">
        <v>31</v>
      </c>
      <c r="F41" s="93" t="s">
        <v>233</v>
      </c>
      <c r="G41" s="93"/>
    </row>
    <row r="42" spans="1:7" ht="16.5" customHeight="1">
      <c r="A42" s="5"/>
      <c r="B42" s="6" t="s">
        <v>234</v>
      </c>
      <c r="C42" s="8" t="s">
        <v>235</v>
      </c>
      <c r="D42" s="9" t="s">
        <v>236</v>
      </c>
      <c r="E42" s="9" t="s">
        <v>31</v>
      </c>
      <c r="F42" s="84" t="s">
        <v>236</v>
      </c>
      <c r="G42" s="84"/>
    </row>
    <row r="43" spans="1:7" ht="16.5" customHeight="1">
      <c r="A43" s="11"/>
      <c r="B43" s="11"/>
      <c r="C43" s="17" t="s">
        <v>288</v>
      </c>
      <c r="D43" s="18" t="s">
        <v>308</v>
      </c>
      <c r="E43" s="18" t="s">
        <v>294</v>
      </c>
      <c r="F43" s="99" t="s">
        <v>325</v>
      </c>
      <c r="G43" s="84"/>
    </row>
    <row r="44" spans="1:7" ht="16.5" customHeight="1">
      <c r="A44" s="11"/>
      <c r="B44" s="11"/>
      <c r="C44" s="17" t="s">
        <v>293</v>
      </c>
      <c r="D44" s="18" t="s">
        <v>309</v>
      </c>
      <c r="E44" s="18" t="s">
        <v>295</v>
      </c>
      <c r="F44" s="99" t="s">
        <v>326</v>
      </c>
      <c r="G44" s="84"/>
    </row>
    <row r="45" spans="1:7" ht="16.5" customHeight="1">
      <c r="A45" s="5"/>
      <c r="B45" s="6" t="s">
        <v>250</v>
      </c>
      <c r="C45" s="8" t="s">
        <v>219</v>
      </c>
      <c r="D45" s="9" t="s">
        <v>251</v>
      </c>
      <c r="E45" s="9" t="s">
        <v>31</v>
      </c>
      <c r="F45" s="84" t="s">
        <v>251</v>
      </c>
      <c r="G45" s="84"/>
    </row>
    <row r="46" spans="1:7" ht="20.25" customHeight="1">
      <c r="A46" s="11"/>
      <c r="B46" s="11"/>
      <c r="C46" s="17" t="s">
        <v>289</v>
      </c>
      <c r="D46" s="18" t="s">
        <v>251</v>
      </c>
      <c r="E46" s="18" t="s">
        <v>31</v>
      </c>
      <c r="F46" s="99" t="s">
        <v>251</v>
      </c>
      <c r="G46" s="84"/>
    </row>
    <row r="47" spans="1:7" ht="16.5" customHeight="1">
      <c r="A47" s="11"/>
      <c r="B47" s="11"/>
      <c r="C47" s="17" t="s">
        <v>296</v>
      </c>
      <c r="D47" s="18" t="s">
        <v>61</v>
      </c>
      <c r="E47" s="18" t="s">
        <v>454</v>
      </c>
      <c r="F47" s="99" t="s">
        <v>310</v>
      </c>
      <c r="G47" s="84"/>
    </row>
    <row r="48" spans="1:7" ht="25.5" customHeight="1">
      <c r="A48" s="2" t="s">
        <v>258</v>
      </c>
      <c r="B48" s="2"/>
      <c r="C48" s="3" t="s">
        <v>259</v>
      </c>
      <c r="D48" s="4" t="s">
        <v>260</v>
      </c>
      <c r="E48" s="81" t="s">
        <v>31</v>
      </c>
      <c r="F48" s="93" t="s">
        <v>260</v>
      </c>
      <c r="G48" s="93"/>
    </row>
    <row r="49" spans="1:7" ht="25.5" customHeight="1">
      <c r="A49" s="5"/>
      <c r="B49" s="6" t="s">
        <v>261</v>
      </c>
      <c r="C49" s="8" t="s">
        <v>262</v>
      </c>
      <c r="D49" s="9" t="s">
        <v>263</v>
      </c>
      <c r="E49" s="9" t="s">
        <v>241</v>
      </c>
      <c r="F49" s="84" t="s">
        <v>264</v>
      </c>
      <c r="G49" s="84"/>
    </row>
    <row r="50" spans="1:7" ht="18.75" customHeight="1">
      <c r="A50" s="11"/>
      <c r="B50" s="11"/>
      <c r="C50" s="17" t="s">
        <v>289</v>
      </c>
      <c r="D50" s="18" t="s">
        <v>263</v>
      </c>
      <c r="E50" s="9" t="s">
        <v>241</v>
      </c>
      <c r="F50" s="99" t="s">
        <v>264</v>
      </c>
      <c r="G50" s="84"/>
    </row>
    <row r="51" spans="1:7" ht="21" customHeight="1">
      <c r="A51" s="11"/>
      <c r="B51" s="11"/>
      <c r="C51" s="17" t="s">
        <v>296</v>
      </c>
      <c r="D51" s="18" t="s">
        <v>311</v>
      </c>
      <c r="E51" s="18" t="s">
        <v>312</v>
      </c>
      <c r="F51" s="85" t="s">
        <v>327</v>
      </c>
      <c r="G51" s="86"/>
    </row>
    <row r="52" spans="1:7" ht="16.5" customHeight="1">
      <c r="A52" s="5"/>
      <c r="B52" s="6" t="s">
        <v>269</v>
      </c>
      <c r="C52" s="8" t="s">
        <v>270</v>
      </c>
      <c r="D52" s="9" t="s">
        <v>271</v>
      </c>
      <c r="E52" s="9" t="s">
        <v>85</v>
      </c>
      <c r="F52" s="84" t="s">
        <v>272</v>
      </c>
      <c r="G52" s="84"/>
    </row>
    <row r="53" spans="1:7" ht="16.5" customHeight="1">
      <c r="A53" s="5"/>
      <c r="B53" s="6"/>
      <c r="C53" s="17" t="s">
        <v>297</v>
      </c>
      <c r="D53" s="18" t="s">
        <v>271</v>
      </c>
      <c r="E53" s="18" t="s">
        <v>85</v>
      </c>
      <c r="F53" s="85" t="s">
        <v>272</v>
      </c>
      <c r="G53" s="86"/>
    </row>
    <row r="54" spans="1:7" ht="16.5" customHeight="1">
      <c r="A54" s="11"/>
      <c r="B54" s="11"/>
      <c r="C54" s="17" t="s">
        <v>290</v>
      </c>
      <c r="D54" s="18" t="s">
        <v>313</v>
      </c>
      <c r="E54" s="18" t="s">
        <v>85</v>
      </c>
      <c r="F54" s="99" t="s">
        <v>328</v>
      </c>
      <c r="G54" s="84"/>
    </row>
    <row r="55" spans="1:7" ht="16.5" customHeight="1">
      <c r="A55" s="2" t="s">
        <v>275</v>
      </c>
      <c r="B55" s="2"/>
      <c r="C55" s="3" t="s">
        <v>276</v>
      </c>
      <c r="D55" s="4" t="s">
        <v>277</v>
      </c>
      <c r="E55" s="4" t="s">
        <v>31</v>
      </c>
      <c r="F55" s="93" t="s">
        <v>277</v>
      </c>
      <c r="G55" s="93"/>
    </row>
    <row r="56" spans="1:7" ht="16.5" customHeight="1">
      <c r="A56" s="5"/>
      <c r="B56" s="6" t="s">
        <v>278</v>
      </c>
      <c r="C56" s="8" t="s">
        <v>219</v>
      </c>
      <c r="D56" s="9" t="s">
        <v>279</v>
      </c>
      <c r="E56" s="9" t="s">
        <v>31</v>
      </c>
      <c r="F56" s="84" t="s">
        <v>279</v>
      </c>
      <c r="G56" s="84"/>
    </row>
    <row r="57" spans="1:7" ht="16.5" customHeight="1">
      <c r="A57" s="11"/>
      <c r="B57" s="11"/>
      <c r="C57" s="17" t="s">
        <v>297</v>
      </c>
      <c r="D57" s="18" t="s">
        <v>314</v>
      </c>
      <c r="E57" s="18" t="s">
        <v>31</v>
      </c>
      <c r="F57" s="99" t="s">
        <v>314</v>
      </c>
      <c r="G57" s="84"/>
    </row>
    <row r="58" spans="1:7" ht="16.5" customHeight="1">
      <c r="A58" s="11"/>
      <c r="B58" s="11"/>
      <c r="C58" s="17" t="s">
        <v>290</v>
      </c>
      <c r="D58" s="18" t="s">
        <v>315</v>
      </c>
      <c r="E58" s="18" t="s">
        <v>173</v>
      </c>
      <c r="F58" s="99" t="s">
        <v>329</v>
      </c>
      <c r="G58" s="84"/>
    </row>
    <row r="59" spans="1:7" ht="16.5" customHeight="1">
      <c r="A59" s="96" t="s">
        <v>16</v>
      </c>
      <c r="B59" s="97"/>
      <c r="C59" s="98"/>
      <c r="D59" s="12" t="s">
        <v>286</v>
      </c>
      <c r="E59" s="12" t="s">
        <v>10</v>
      </c>
      <c r="F59" s="90" t="s">
        <v>287</v>
      </c>
      <c r="G59" s="90"/>
    </row>
    <row r="60" spans="1:8" ht="117" customHeight="1">
      <c r="A60" s="82"/>
      <c r="B60" s="82"/>
      <c r="C60" s="82"/>
      <c r="D60" s="82"/>
      <c r="E60" s="82"/>
      <c r="F60" s="82"/>
      <c r="G60" s="82"/>
      <c r="H60" s="82"/>
    </row>
    <row r="61" spans="1:8" ht="11.25" customHeight="1">
      <c r="A61" s="82"/>
      <c r="B61" s="82"/>
      <c r="C61" s="82"/>
      <c r="D61" s="82"/>
      <c r="E61" s="82"/>
      <c r="F61" s="82"/>
      <c r="G61" s="83"/>
      <c r="H61" s="83"/>
    </row>
  </sheetData>
  <mergeCells count="57">
    <mergeCell ref="F8:G8"/>
    <mergeCell ref="F14:G14"/>
    <mergeCell ref="F12:G12"/>
    <mergeCell ref="F13:G13"/>
    <mergeCell ref="F9:G9"/>
    <mergeCell ref="F10:G10"/>
    <mergeCell ref="F11:G11"/>
    <mergeCell ref="F17:G17"/>
    <mergeCell ref="F18:G18"/>
    <mergeCell ref="F15:G15"/>
    <mergeCell ref="F16:G16"/>
    <mergeCell ref="F22:G22"/>
    <mergeCell ref="F23:G23"/>
    <mergeCell ref="F24:G24"/>
    <mergeCell ref="F20:G20"/>
    <mergeCell ref="F21:G21"/>
    <mergeCell ref="F27:G27"/>
    <mergeCell ref="F28:G28"/>
    <mergeCell ref="F29:G29"/>
    <mergeCell ref="F25:G25"/>
    <mergeCell ref="F26:G26"/>
    <mergeCell ref="F32:G32"/>
    <mergeCell ref="F33:G33"/>
    <mergeCell ref="F34:G34"/>
    <mergeCell ref="F30:G30"/>
    <mergeCell ref="F31:G31"/>
    <mergeCell ref="F39:G39"/>
    <mergeCell ref="F37:G37"/>
    <mergeCell ref="F38:G38"/>
    <mergeCell ref="F35:G35"/>
    <mergeCell ref="F36:G36"/>
    <mergeCell ref="F44:G44"/>
    <mergeCell ref="F45:G45"/>
    <mergeCell ref="F40:G40"/>
    <mergeCell ref="F41:G41"/>
    <mergeCell ref="F42:G42"/>
    <mergeCell ref="F43:G43"/>
    <mergeCell ref="A6:G6"/>
    <mergeCell ref="F56:G56"/>
    <mergeCell ref="F57:G57"/>
    <mergeCell ref="F58:G58"/>
    <mergeCell ref="F50:G50"/>
    <mergeCell ref="F52:G52"/>
    <mergeCell ref="F54:G54"/>
    <mergeCell ref="F55:G55"/>
    <mergeCell ref="F46:G46"/>
    <mergeCell ref="F47:G47"/>
    <mergeCell ref="A60:H60"/>
    <mergeCell ref="A61:F61"/>
    <mergeCell ref="G61:H61"/>
    <mergeCell ref="F19:G19"/>
    <mergeCell ref="F51:G51"/>
    <mergeCell ref="F53:G53"/>
    <mergeCell ref="A59:C59"/>
    <mergeCell ref="F59:G59"/>
    <mergeCell ref="F48:G48"/>
    <mergeCell ref="F49:G49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C3" sqref="C3"/>
    </sheetView>
  </sheetViews>
  <sheetFormatPr defaultColWidth="9.00390625" defaultRowHeight="12.75"/>
  <cols>
    <col min="1" max="1" width="5.875" style="1" customWidth="1"/>
    <col min="2" max="2" width="8.75390625" style="1" customWidth="1"/>
    <col min="3" max="3" width="45.75390625" style="1" customWidth="1"/>
    <col min="4" max="4" width="12.875" style="1" customWidth="1"/>
    <col min="5" max="5" width="13.375" style="1" customWidth="1"/>
    <col min="6" max="6" width="9.875" style="1" customWidth="1"/>
    <col min="7" max="7" width="6.25390625" style="1" customWidth="1"/>
    <col min="8" max="8" width="1.00390625" style="1" customWidth="1"/>
    <col min="9" max="16384" width="9.125" style="1" customWidth="1"/>
  </cols>
  <sheetData>
    <row r="1" ht="12.75">
      <c r="D1" s="15" t="s">
        <v>330</v>
      </c>
    </row>
    <row r="2" ht="12.75">
      <c r="D2" s="15" t="s">
        <v>458</v>
      </c>
    </row>
    <row r="3" ht="12.75">
      <c r="D3" s="15" t="s">
        <v>334</v>
      </c>
    </row>
    <row r="4" ht="12.75">
      <c r="D4" s="15" t="s">
        <v>452</v>
      </c>
    </row>
    <row r="6" spans="1:7" ht="33" customHeight="1">
      <c r="A6" s="95" t="s">
        <v>455</v>
      </c>
      <c r="B6" s="95"/>
      <c r="C6" s="95"/>
      <c r="D6" s="95"/>
      <c r="E6" s="95"/>
      <c r="F6" s="95"/>
      <c r="G6" s="95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91" t="s">
        <v>6</v>
      </c>
      <c r="G8" s="91"/>
    </row>
    <row r="9" spans="1:7" ht="16.5" customHeight="1">
      <c r="A9" s="2" t="s">
        <v>75</v>
      </c>
      <c r="B9" s="2"/>
      <c r="C9" s="3" t="s">
        <v>76</v>
      </c>
      <c r="D9" s="4" t="s">
        <v>332</v>
      </c>
      <c r="E9" s="4" t="s">
        <v>31</v>
      </c>
      <c r="F9" s="93" t="s">
        <v>332</v>
      </c>
      <c r="G9" s="93"/>
    </row>
    <row r="10" spans="1:7" ht="16.5" customHeight="1">
      <c r="A10" s="5"/>
      <c r="B10" s="6" t="s">
        <v>78</v>
      </c>
      <c r="C10" s="8" t="s">
        <v>79</v>
      </c>
      <c r="D10" s="9" t="s">
        <v>333</v>
      </c>
      <c r="E10" s="9" t="s">
        <v>31</v>
      </c>
      <c r="F10" s="84" t="s">
        <v>333</v>
      </c>
      <c r="G10" s="84"/>
    </row>
    <row r="11" spans="1:7" ht="16.5" customHeight="1">
      <c r="A11" s="11"/>
      <c r="B11" s="11"/>
      <c r="C11" s="8" t="s">
        <v>82</v>
      </c>
      <c r="D11" s="9" t="s">
        <v>83</v>
      </c>
      <c r="E11" s="9" t="s">
        <v>84</v>
      </c>
      <c r="F11" s="84" t="s">
        <v>85</v>
      </c>
      <c r="G11" s="84"/>
    </row>
    <row r="12" spans="1:7" ht="16.5" customHeight="1">
      <c r="A12" s="11"/>
      <c r="B12" s="11"/>
      <c r="C12" s="8" t="s">
        <v>36</v>
      </c>
      <c r="D12" s="9" t="s">
        <v>86</v>
      </c>
      <c r="E12" s="9" t="s">
        <v>68</v>
      </c>
      <c r="F12" s="84" t="s">
        <v>87</v>
      </c>
      <c r="G12" s="84"/>
    </row>
    <row r="13" spans="1:7" ht="16.5" customHeight="1">
      <c r="A13" s="11"/>
      <c r="B13" s="11"/>
      <c r="C13" s="8" t="s">
        <v>89</v>
      </c>
      <c r="D13" s="9" t="s">
        <v>90</v>
      </c>
      <c r="E13" s="9" t="s">
        <v>91</v>
      </c>
      <c r="F13" s="84" t="s">
        <v>92</v>
      </c>
      <c r="G13" s="84"/>
    </row>
    <row r="14" spans="1:7" ht="16.5" customHeight="1">
      <c r="A14" s="11"/>
      <c r="B14" s="11"/>
      <c r="C14" s="8" t="s">
        <v>94</v>
      </c>
      <c r="D14" s="9" t="s">
        <v>95</v>
      </c>
      <c r="E14" s="9" t="s">
        <v>84</v>
      </c>
      <c r="F14" s="84" t="s">
        <v>96</v>
      </c>
      <c r="G14" s="84"/>
    </row>
    <row r="15" spans="1:7" ht="27" customHeight="1">
      <c r="A15" s="11"/>
      <c r="B15" s="11"/>
      <c r="C15" s="8" t="s">
        <v>98</v>
      </c>
      <c r="D15" s="9" t="s">
        <v>99</v>
      </c>
      <c r="E15" s="9" t="s">
        <v>100</v>
      </c>
      <c r="F15" s="84" t="s">
        <v>69</v>
      </c>
      <c r="G15" s="84"/>
    </row>
    <row r="16" spans="1:7" ht="28.5" customHeight="1">
      <c r="A16" s="11"/>
      <c r="B16" s="11"/>
      <c r="C16" s="8" t="s">
        <v>102</v>
      </c>
      <c r="D16" s="9" t="s">
        <v>103</v>
      </c>
      <c r="E16" s="9" t="s">
        <v>104</v>
      </c>
      <c r="F16" s="84" t="s">
        <v>105</v>
      </c>
      <c r="G16" s="84"/>
    </row>
    <row r="17" spans="1:7" ht="16.5" customHeight="1">
      <c r="A17" s="11"/>
      <c r="B17" s="11"/>
      <c r="C17" s="8" t="s">
        <v>107</v>
      </c>
      <c r="D17" s="9" t="s">
        <v>108</v>
      </c>
      <c r="E17" s="9" t="s">
        <v>100</v>
      </c>
      <c r="F17" s="84" t="s">
        <v>109</v>
      </c>
      <c r="G17" s="84"/>
    </row>
    <row r="18" spans="1:7" ht="26.25" customHeight="1">
      <c r="A18" s="11"/>
      <c r="B18" s="11"/>
      <c r="C18" s="8" t="s">
        <v>111</v>
      </c>
      <c r="D18" s="9" t="s">
        <v>91</v>
      </c>
      <c r="E18" s="9" t="s">
        <v>84</v>
      </c>
      <c r="F18" s="84" t="s">
        <v>83</v>
      </c>
      <c r="G18" s="84"/>
    </row>
    <row r="19" spans="1:7" ht="16.5" customHeight="1">
      <c r="A19" s="11"/>
      <c r="B19" s="11"/>
      <c r="C19" s="8" t="s">
        <v>51</v>
      </c>
      <c r="D19" s="9" t="s">
        <v>112</v>
      </c>
      <c r="E19" s="9" t="s">
        <v>84</v>
      </c>
      <c r="F19" s="84" t="s">
        <v>113</v>
      </c>
      <c r="G19" s="84"/>
    </row>
    <row r="20" spans="1:7" ht="16.5" customHeight="1">
      <c r="A20" s="2" t="s">
        <v>7</v>
      </c>
      <c r="B20" s="2"/>
      <c r="C20" s="3" t="s">
        <v>8</v>
      </c>
      <c r="D20" s="4" t="s">
        <v>9</v>
      </c>
      <c r="E20" s="4" t="s">
        <v>10</v>
      </c>
      <c r="F20" s="93" t="s">
        <v>11</v>
      </c>
      <c r="G20" s="93"/>
    </row>
    <row r="21" spans="1:7" ht="26.25" customHeight="1">
      <c r="A21" s="5"/>
      <c r="B21" s="6" t="s">
        <v>12</v>
      </c>
      <c r="C21" s="8" t="s">
        <v>13</v>
      </c>
      <c r="D21" s="9" t="s">
        <v>9</v>
      </c>
      <c r="E21" s="9" t="s">
        <v>10</v>
      </c>
      <c r="F21" s="84" t="s">
        <v>11</v>
      </c>
      <c r="G21" s="84"/>
    </row>
    <row r="22" spans="1:7" ht="16.5" customHeight="1">
      <c r="A22" s="11"/>
      <c r="B22" s="11"/>
      <c r="C22" s="8" t="s">
        <v>230</v>
      </c>
      <c r="D22" s="9" t="s">
        <v>9</v>
      </c>
      <c r="E22" s="9" t="s">
        <v>10</v>
      </c>
      <c r="F22" s="84" t="s">
        <v>11</v>
      </c>
      <c r="G22" s="84"/>
    </row>
    <row r="23" spans="1:7" ht="16.5" customHeight="1">
      <c r="A23" s="96" t="s">
        <v>16</v>
      </c>
      <c r="B23" s="97"/>
      <c r="C23" s="98"/>
      <c r="D23" s="12" t="s">
        <v>24</v>
      </c>
      <c r="E23" s="12" t="s">
        <v>10</v>
      </c>
      <c r="F23" s="90" t="s">
        <v>25</v>
      </c>
      <c r="G23" s="90"/>
    </row>
    <row r="24" spans="1:8" ht="192.75" customHeight="1">
      <c r="A24" s="82"/>
      <c r="B24" s="82"/>
      <c r="C24" s="82"/>
      <c r="D24" s="82"/>
      <c r="E24" s="82"/>
      <c r="F24" s="82"/>
      <c r="G24" s="82"/>
      <c r="H24" s="82"/>
    </row>
    <row r="25" spans="1:8" ht="11.25" customHeight="1">
      <c r="A25" s="82"/>
      <c r="B25" s="82"/>
      <c r="C25" s="82"/>
      <c r="D25" s="82"/>
      <c r="E25" s="82"/>
      <c r="F25" s="82"/>
      <c r="G25" s="83"/>
      <c r="H25" s="83"/>
    </row>
  </sheetData>
  <mergeCells count="21">
    <mergeCell ref="F8:G8"/>
    <mergeCell ref="A6:G6"/>
    <mergeCell ref="F9:G9"/>
    <mergeCell ref="F10:G10"/>
    <mergeCell ref="F11:G11"/>
    <mergeCell ref="F12:G12"/>
    <mergeCell ref="F13:G13"/>
    <mergeCell ref="F14:G14"/>
    <mergeCell ref="F15:G15"/>
    <mergeCell ref="F16:G16"/>
    <mergeCell ref="F21:G21"/>
    <mergeCell ref="F22:G22"/>
    <mergeCell ref="F17:G17"/>
    <mergeCell ref="F18:G18"/>
    <mergeCell ref="F19:G19"/>
    <mergeCell ref="F20:G20"/>
    <mergeCell ref="A23:C23"/>
    <mergeCell ref="F23:G23"/>
    <mergeCell ref="A24:H24"/>
    <mergeCell ref="A25:F25"/>
    <mergeCell ref="G25:H25"/>
  </mergeCells>
  <printOptions/>
  <pageMargins left="0.19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5"/>
  <sheetViews>
    <sheetView workbookViewId="0" topLeftCell="A5">
      <selection activeCell="E8" sqref="E8"/>
    </sheetView>
  </sheetViews>
  <sheetFormatPr defaultColWidth="9.00390625" defaultRowHeight="12.75"/>
  <cols>
    <col min="1" max="1" width="2.875" style="48" customWidth="1"/>
    <col min="2" max="2" width="4.125" style="48" customWidth="1"/>
    <col min="3" max="3" width="6.75390625" style="48" customWidth="1"/>
    <col min="4" max="4" width="19.875" style="48" customWidth="1"/>
    <col min="5" max="5" width="9.625" style="48" customWidth="1"/>
    <col min="6" max="6" width="10.375" style="48" customWidth="1"/>
    <col min="7" max="7" width="10.75390625" style="48" customWidth="1"/>
    <col min="8" max="8" width="11.375" style="48" customWidth="1"/>
    <col min="9" max="9" width="11.25390625" style="0" customWidth="1"/>
    <col min="10" max="10" width="15.125" style="42" customWidth="1"/>
    <col min="11" max="16384" width="10.875" style="0" customWidth="1"/>
  </cols>
  <sheetData>
    <row r="1" spans="1:8" s="19" customFormat="1" ht="12.75" hidden="1">
      <c r="A1" s="21"/>
      <c r="B1" s="21"/>
      <c r="C1" s="21"/>
      <c r="D1" s="21"/>
      <c r="E1" s="21"/>
      <c r="F1" s="21"/>
      <c r="G1" s="21"/>
      <c r="H1" s="21"/>
    </row>
    <row r="2" spans="1:8" s="19" customFormat="1" ht="12.75" hidden="1">
      <c r="A2" s="21"/>
      <c r="B2" s="21"/>
      <c r="C2" s="21"/>
      <c r="D2" s="15"/>
      <c r="E2" s="21"/>
      <c r="F2" s="21"/>
      <c r="G2" s="21"/>
      <c r="H2" s="15" t="s">
        <v>335</v>
      </c>
    </row>
    <row r="3" spans="1:8" s="19" customFormat="1" ht="12.75" hidden="1">
      <c r="A3" s="21"/>
      <c r="B3" s="21"/>
      <c r="C3" s="21"/>
      <c r="D3" s="15"/>
      <c r="E3" s="21"/>
      <c r="F3" s="21"/>
      <c r="G3" s="21"/>
      <c r="H3" s="15" t="s">
        <v>336</v>
      </c>
    </row>
    <row r="4" spans="1:8" s="19" customFormat="1" ht="12.75" hidden="1">
      <c r="A4" s="21"/>
      <c r="B4" s="21"/>
      <c r="C4" s="21"/>
      <c r="D4" s="15"/>
      <c r="E4" s="21"/>
      <c r="F4" s="21"/>
      <c r="G4" s="21"/>
      <c r="H4" s="15" t="s">
        <v>337</v>
      </c>
    </row>
    <row r="5" spans="1:8" s="20" customFormat="1" ht="12.75">
      <c r="A5" s="44"/>
      <c r="B5" s="45"/>
      <c r="C5" s="45"/>
      <c r="D5" s="46"/>
      <c r="E5" s="46"/>
      <c r="F5" s="46"/>
      <c r="G5" s="45"/>
      <c r="H5" s="45"/>
    </row>
    <row r="6" spans="1:8" s="19" customFormat="1" ht="12.75">
      <c r="A6" s="47"/>
      <c r="B6" s="47"/>
      <c r="C6" s="21"/>
      <c r="D6" s="48"/>
      <c r="E6" s="49"/>
      <c r="F6" s="49"/>
      <c r="G6" s="21"/>
      <c r="H6" s="50" t="s">
        <v>435</v>
      </c>
    </row>
    <row r="7" spans="1:8" s="19" customFormat="1" ht="12.75">
      <c r="A7" s="47"/>
      <c r="B7" s="47"/>
      <c r="C7" s="21"/>
      <c r="D7" s="48"/>
      <c r="E7" s="49"/>
      <c r="F7" s="49"/>
      <c r="G7" s="21"/>
      <c r="H7" s="50" t="s">
        <v>458</v>
      </c>
    </row>
    <row r="8" spans="1:8" s="19" customFormat="1" ht="12.75">
      <c r="A8" s="47"/>
      <c r="B8" s="47"/>
      <c r="C8" s="21"/>
      <c r="D8" s="48"/>
      <c r="E8" s="49"/>
      <c r="F8" s="49"/>
      <c r="G8" s="21"/>
      <c r="H8" s="50" t="s">
        <v>334</v>
      </c>
    </row>
    <row r="9" spans="1:8" s="19" customFormat="1" ht="12.75">
      <c r="A9" s="47"/>
      <c r="B9" s="47"/>
      <c r="C9" s="21"/>
      <c r="D9" s="48"/>
      <c r="E9" s="49"/>
      <c r="F9" s="49"/>
      <c r="G9" s="21"/>
      <c r="H9" s="50" t="s">
        <v>27</v>
      </c>
    </row>
    <row r="10" spans="1:8" s="19" customFormat="1" ht="10.5" customHeight="1">
      <c r="A10" s="47"/>
      <c r="B10" s="47"/>
      <c r="C10" s="50"/>
      <c r="D10" s="49"/>
      <c r="E10" s="49"/>
      <c r="F10" s="49"/>
      <c r="G10" s="21"/>
      <c r="H10" s="21"/>
    </row>
    <row r="11" spans="1:10" s="20" customFormat="1" ht="27.75" customHeight="1">
      <c r="A11" s="110" t="s">
        <v>339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s="19" customFormat="1" ht="12.75">
      <c r="A12" s="15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20" customFormat="1" ht="9.75" customHeight="1">
      <c r="A13" s="51"/>
      <c r="B13" s="51"/>
      <c r="C13" s="51"/>
      <c r="D13" s="51"/>
      <c r="E13" s="51"/>
      <c r="F13" s="51"/>
      <c r="G13" s="51"/>
      <c r="H13" s="51"/>
      <c r="I13" s="22"/>
      <c r="J13" s="23" t="s">
        <v>340</v>
      </c>
    </row>
    <row r="14" spans="1:10" s="24" customFormat="1" ht="15.75" customHeight="1">
      <c r="A14" s="75" t="s">
        <v>341</v>
      </c>
      <c r="B14" s="76" t="s">
        <v>0</v>
      </c>
      <c r="C14" s="75" t="s">
        <v>342</v>
      </c>
      <c r="D14" s="104" t="s">
        <v>343</v>
      </c>
      <c r="E14" s="77" t="s">
        <v>344</v>
      </c>
      <c r="F14" s="77"/>
      <c r="G14" s="77"/>
      <c r="H14" s="77"/>
      <c r="I14" s="77"/>
      <c r="J14" s="78" t="s">
        <v>345</v>
      </c>
    </row>
    <row r="15" spans="1:10" s="24" customFormat="1" ht="16.5" customHeight="1">
      <c r="A15" s="75"/>
      <c r="B15" s="76"/>
      <c r="C15" s="75"/>
      <c r="D15" s="104"/>
      <c r="E15" s="104" t="s">
        <v>346</v>
      </c>
      <c r="F15" s="79" t="s">
        <v>347</v>
      </c>
      <c r="G15" s="79"/>
      <c r="H15" s="79"/>
      <c r="I15" s="79"/>
      <c r="J15" s="78"/>
    </row>
    <row r="16" spans="1:10" s="24" customFormat="1" ht="29.25" customHeight="1">
      <c r="A16" s="75"/>
      <c r="B16" s="76"/>
      <c r="C16" s="75"/>
      <c r="D16" s="104"/>
      <c r="E16" s="104"/>
      <c r="F16" s="104" t="s">
        <v>348</v>
      </c>
      <c r="G16" s="104" t="s">
        <v>349</v>
      </c>
      <c r="H16" s="105" t="s">
        <v>350</v>
      </c>
      <c r="I16" s="106" t="s">
        <v>351</v>
      </c>
      <c r="J16" s="78"/>
    </row>
    <row r="17" spans="1:10" s="24" customFormat="1" ht="19.5" customHeight="1">
      <c r="A17" s="75"/>
      <c r="B17" s="76"/>
      <c r="C17" s="75"/>
      <c r="D17" s="104"/>
      <c r="E17" s="104"/>
      <c r="F17" s="104"/>
      <c r="G17" s="104"/>
      <c r="H17" s="105"/>
      <c r="I17" s="106"/>
      <c r="J17" s="78"/>
    </row>
    <row r="18" spans="1:10" s="24" customFormat="1" ht="21.75" customHeight="1">
      <c r="A18" s="75"/>
      <c r="B18" s="76"/>
      <c r="C18" s="75"/>
      <c r="D18" s="104"/>
      <c r="E18" s="104"/>
      <c r="F18" s="104"/>
      <c r="G18" s="104"/>
      <c r="H18" s="105"/>
      <c r="I18" s="106"/>
      <c r="J18" s="78"/>
    </row>
    <row r="19" spans="1:10" ht="12.75">
      <c r="A19" s="107" t="s">
        <v>352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ht="127.5" hidden="1">
      <c r="A20" s="30">
        <v>1</v>
      </c>
      <c r="B20" s="52">
        <v>600</v>
      </c>
      <c r="C20" s="30">
        <v>60014</v>
      </c>
      <c r="D20" s="53" t="s">
        <v>353</v>
      </c>
      <c r="E20" s="54">
        <v>17080</v>
      </c>
      <c r="F20" s="54">
        <v>17080</v>
      </c>
      <c r="G20" s="54"/>
      <c r="H20" s="54"/>
      <c r="I20" s="25"/>
      <c r="J20" s="26" t="s">
        <v>354</v>
      </c>
    </row>
    <row r="21" spans="1:10" ht="55.5" customHeight="1" hidden="1">
      <c r="A21" s="35">
        <v>2</v>
      </c>
      <c r="B21" s="55">
        <v>600</v>
      </c>
      <c r="C21" s="41">
        <v>60014</v>
      </c>
      <c r="D21" s="56" t="s">
        <v>355</v>
      </c>
      <c r="E21" s="57">
        <f>SUM(F21:I21)</f>
        <v>625694</v>
      </c>
      <c r="F21" s="57">
        <v>24156</v>
      </c>
      <c r="G21" s="57">
        <v>601538</v>
      </c>
      <c r="H21" s="58"/>
      <c r="I21" s="27"/>
      <c r="J21" s="26" t="s">
        <v>354</v>
      </c>
    </row>
    <row r="22" spans="1:10" ht="76.5" hidden="1">
      <c r="A22" s="30">
        <v>3</v>
      </c>
      <c r="B22" s="55">
        <v>600</v>
      </c>
      <c r="C22" s="41">
        <v>60014</v>
      </c>
      <c r="D22" s="56" t="s">
        <v>356</v>
      </c>
      <c r="E22" s="57">
        <f>SUM(F22:I22)</f>
        <v>2000000</v>
      </c>
      <c r="F22" s="57">
        <v>20000</v>
      </c>
      <c r="G22" s="59">
        <v>280000</v>
      </c>
      <c r="H22" s="58"/>
      <c r="I22" s="27">
        <v>1700000</v>
      </c>
      <c r="J22" s="26" t="s">
        <v>357</v>
      </c>
    </row>
    <row r="23" spans="1:10" ht="76.5" hidden="1">
      <c r="A23" s="35">
        <v>4</v>
      </c>
      <c r="B23" s="55">
        <v>600</v>
      </c>
      <c r="C23" s="41">
        <v>60014</v>
      </c>
      <c r="D23" s="56" t="s">
        <v>356</v>
      </c>
      <c r="E23" s="57">
        <v>535345</v>
      </c>
      <c r="F23" s="57">
        <v>535345</v>
      </c>
      <c r="G23" s="59"/>
      <c r="H23" s="58"/>
      <c r="I23" s="27"/>
      <c r="J23" s="26" t="s">
        <v>354</v>
      </c>
    </row>
    <row r="24" spans="1:10" ht="51" hidden="1">
      <c r="A24" s="30">
        <v>5</v>
      </c>
      <c r="B24" s="60">
        <v>600</v>
      </c>
      <c r="C24" s="61">
        <v>60014</v>
      </c>
      <c r="D24" s="62" t="s">
        <v>358</v>
      </c>
      <c r="E24" s="63">
        <v>4500000</v>
      </c>
      <c r="F24" s="64"/>
      <c r="G24" s="63">
        <v>675000</v>
      </c>
      <c r="H24" s="65"/>
      <c r="I24" s="28">
        <v>3825000</v>
      </c>
      <c r="J24" s="29" t="s">
        <v>354</v>
      </c>
    </row>
    <row r="25" spans="1:10" ht="51" hidden="1">
      <c r="A25" s="35">
        <v>6</v>
      </c>
      <c r="B25" s="55">
        <v>600</v>
      </c>
      <c r="C25" s="41">
        <v>60014</v>
      </c>
      <c r="D25" s="56" t="s">
        <v>359</v>
      </c>
      <c r="E25" s="57">
        <v>411609</v>
      </c>
      <c r="F25" s="57">
        <v>411609</v>
      </c>
      <c r="G25" s="57"/>
      <c r="H25" s="58"/>
      <c r="I25" s="27"/>
      <c r="J25" s="26" t="s">
        <v>354</v>
      </c>
    </row>
    <row r="26" spans="1:10" ht="38.25" hidden="1">
      <c r="A26" s="30">
        <v>7</v>
      </c>
      <c r="B26" s="55">
        <v>600</v>
      </c>
      <c r="C26" s="41">
        <v>60014</v>
      </c>
      <c r="D26" s="56" t="s">
        <v>360</v>
      </c>
      <c r="E26" s="57">
        <v>51850</v>
      </c>
      <c r="F26" s="57">
        <v>51850</v>
      </c>
      <c r="G26" s="66"/>
      <c r="H26" s="58"/>
      <c r="I26" s="27"/>
      <c r="J26" s="26" t="s">
        <v>354</v>
      </c>
    </row>
    <row r="27" spans="1:10" ht="38.25" hidden="1">
      <c r="A27" s="35">
        <v>8</v>
      </c>
      <c r="B27" s="55">
        <v>600</v>
      </c>
      <c r="C27" s="41">
        <v>60014</v>
      </c>
      <c r="D27" s="56" t="s">
        <v>361</v>
      </c>
      <c r="E27" s="57">
        <v>19276</v>
      </c>
      <c r="F27" s="57">
        <v>19276</v>
      </c>
      <c r="G27" s="66"/>
      <c r="H27" s="58"/>
      <c r="I27" s="27"/>
      <c r="J27" s="26" t="s">
        <v>354</v>
      </c>
    </row>
    <row r="28" spans="1:10" ht="25.5" hidden="1">
      <c r="A28" s="30">
        <v>9</v>
      </c>
      <c r="B28" s="55">
        <v>600</v>
      </c>
      <c r="C28" s="41">
        <v>60014</v>
      </c>
      <c r="D28" s="56" t="s">
        <v>362</v>
      </c>
      <c r="E28" s="57">
        <v>23180</v>
      </c>
      <c r="F28" s="57">
        <v>23180</v>
      </c>
      <c r="G28" s="66"/>
      <c r="H28" s="58"/>
      <c r="I28" s="27"/>
      <c r="J28" s="26" t="s">
        <v>354</v>
      </c>
    </row>
    <row r="29" spans="1:10" ht="72" customHeight="1" hidden="1">
      <c r="A29" s="35">
        <v>10</v>
      </c>
      <c r="B29" s="55">
        <v>600</v>
      </c>
      <c r="C29" s="41">
        <v>60014</v>
      </c>
      <c r="D29" s="56" t="s">
        <v>363</v>
      </c>
      <c r="E29" s="57">
        <f>F29+G29</f>
        <v>300677</v>
      </c>
      <c r="F29" s="57">
        <v>0</v>
      </c>
      <c r="G29" s="57">
        <v>300677</v>
      </c>
      <c r="H29" s="58"/>
      <c r="I29" s="27"/>
      <c r="J29" s="26" t="s">
        <v>354</v>
      </c>
    </row>
    <row r="30" spans="1:10" ht="65.25" customHeight="1" hidden="1">
      <c r="A30" s="30">
        <v>11</v>
      </c>
      <c r="B30" s="55">
        <v>600</v>
      </c>
      <c r="C30" s="41">
        <v>60014</v>
      </c>
      <c r="D30" s="56" t="s">
        <v>364</v>
      </c>
      <c r="E30" s="57">
        <v>2442468</v>
      </c>
      <c r="F30" s="57">
        <v>452316</v>
      </c>
      <c r="G30" s="66"/>
      <c r="H30" s="58"/>
      <c r="I30" s="27">
        <v>1990152</v>
      </c>
      <c r="J30" s="26" t="s">
        <v>357</v>
      </c>
    </row>
    <row r="31" spans="1:10" ht="114.75" hidden="1">
      <c r="A31" s="35">
        <v>12</v>
      </c>
      <c r="B31" s="55">
        <v>600</v>
      </c>
      <c r="C31" s="41">
        <v>60014</v>
      </c>
      <c r="D31" s="56" t="s">
        <v>365</v>
      </c>
      <c r="E31" s="57">
        <v>0</v>
      </c>
      <c r="F31" s="57">
        <v>0</v>
      </c>
      <c r="G31" s="57"/>
      <c r="H31" s="58"/>
      <c r="I31" s="27">
        <v>0</v>
      </c>
      <c r="J31" s="26" t="s">
        <v>357</v>
      </c>
    </row>
    <row r="32" spans="1:10" ht="38.25" customHeight="1" hidden="1">
      <c r="A32" s="30">
        <v>13</v>
      </c>
      <c r="B32" s="55">
        <v>600</v>
      </c>
      <c r="C32" s="41">
        <v>60014</v>
      </c>
      <c r="D32" s="56" t="s">
        <v>366</v>
      </c>
      <c r="E32" s="57">
        <v>0</v>
      </c>
      <c r="F32" s="57">
        <v>0</v>
      </c>
      <c r="G32" s="57"/>
      <c r="H32" s="58"/>
      <c r="I32" s="27"/>
      <c r="J32" s="26" t="s">
        <v>354</v>
      </c>
    </row>
    <row r="33" spans="1:10" ht="60" customHeight="1" hidden="1">
      <c r="A33" s="35">
        <v>14</v>
      </c>
      <c r="B33" s="55">
        <v>700</v>
      </c>
      <c r="C33" s="41">
        <v>70005</v>
      </c>
      <c r="D33" s="56" t="s">
        <v>367</v>
      </c>
      <c r="E33" s="57">
        <v>120000</v>
      </c>
      <c r="F33" s="57">
        <v>120000</v>
      </c>
      <c r="G33" s="57"/>
      <c r="H33" s="58"/>
      <c r="I33" s="27"/>
      <c r="J33" s="26" t="s">
        <v>357</v>
      </c>
    </row>
    <row r="34" spans="1:10" ht="60" customHeight="1" hidden="1">
      <c r="A34" s="30">
        <v>15</v>
      </c>
      <c r="B34" s="55">
        <v>750</v>
      </c>
      <c r="C34" s="41">
        <v>75020</v>
      </c>
      <c r="D34" s="56" t="s">
        <v>368</v>
      </c>
      <c r="E34" s="57">
        <v>185400</v>
      </c>
      <c r="F34" s="59">
        <v>185400</v>
      </c>
      <c r="G34" s="57"/>
      <c r="H34" s="58"/>
      <c r="I34" s="27"/>
      <c r="J34" s="26" t="s">
        <v>357</v>
      </c>
    </row>
    <row r="35" spans="1:10" ht="60" customHeight="1" hidden="1">
      <c r="A35" s="35">
        <v>16</v>
      </c>
      <c r="B35" s="55">
        <v>750</v>
      </c>
      <c r="C35" s="41">
        <v>75020</v>
      </c>
      <c r="D35" s="56" t="s">
        <v>369</v>
      </c>
      <c r="E35" s="57">
        <v>61000</v>
      </c>
      <c r="F35" s="57">
        <v>61000</v>
      </c>
      <c r="G35" s="57"/>
      <c r="H35" s="58"/>
      <c r="I35" s="27"/>
      <c r="J35" s="26" t="s">
        <v>357</v>
      </c>
    </row>
    <row r="36" spans="1:10" s="32" customFormat="1" ht="60" customHeight="1" hidden="1">
      <c r="A36" s="30">
        <v>17</v>
      </c>
      <c r="B36" s="55">
        <v>750</v>
      </c>
      <c r="C36" s="41">
        <v>75020</v>
      </c>
      <c r="D36" s="56" t="s">
        <v>370</v>
      </c>
      <c r="E36" s="57">
        <v>32176</v>
      </c>
      <c r="F36" s="57">
        <v>32176</v>
      </c>
      <c r="G36" s="57"/>
      <c r="H36" s="58"/>
      <c r="I36" s="27"/>
      <c r="J36" s="26" t="s">
        <v>357</v>
      </c>
    </row>
    <row r="37" spans="1:10" s="32" customFormat="1" ht="48" hidden="1">
      <c r="A37" s="35">
        <v>18</v>
      </c>
      <c r="B37" s="55">
        <v>750</v>
      </c>
      <c r="C37" s="41">
        <v>75020</v>
      </c>
      <c r="D37" s="56" t="s">
        <v>371</v>
      </c>
      <c r="E37" s="57">
        <f>58658+26500</f>
        <v>85158</v>
      </c>
      <c r="F37" s="57">
        <f>58658+26500</f>
        <v>85158</v>
      </c>
      <c r="G37" s="57"/>
      <c r="H37" s="58"/>
      <c r="I37" s="27"/>
      <c r="J37" s="26" t="s">
        <v>357</v>
      </c>
    </row>
    <row r="38" spans="1:10" s="32" customFormat="1" ht="76.5" hidden="1">
      <c r="A38" s="30">
        <v>19</v>
      </c>
      <c r="B38" s="55">
        <v>801</v>
      </c>
      <c r="C38" s="41">
        <v>80120</v>
      </c>
      <c r="D38" s="56" t="s">
        <v>372</v>
      </c>
      <c r="E38" s="57">
        <v>0</v>
      </c>
      <c r="F38" s="57">
        <v>0</v>
      </c>
      <c r="G38" s="57"/>
      <c r="H38" s="58"/>
      <c r="I38" s="27"/>
      <c r="J38" s="26" t="s">
        <v>357</v>
      </c>
    </row>
    <row r="39" spans="1:10" s="32" customFormat="1" ht="63.75" hidden="1">
      <c r="A39" s="35">
        <v>20</v>
      </c>
      <c r="B39" s="55">
        <v>801</v>
      </c>
      <c r="C39" s="41">
        <v>80120</v>
      </c>
      <c r="D39" s="56" t="s">
        <v>373</v>
      </c>
      <c r="E39" s="57">
        <v>0</v>
      </c>
      <c r="F39" s="57"/>
      <c r="G39" s="57">
        <v>0</v>
      </c>
      <c r="H39" s="58"/>
      <c r="I39" s="27">
        <v>0</v>
      </c>
      <c r="J39" s="26" t="s">
        <v>357</v>
      </c>
    </row>
    <row r="40" spans="1:10" s="32" customFormat="1" ht="102" hidden="1">
      <c r="A40" s="30">
        <v>21</v>
      </c>
      <c r="B40" s="55">
        <v>801</v>
      </c>
      <c r="C40" s="41">
        <v>80130</v>
      </c>
      <c r="D40" s="56" t="s">
        <v>374</v>
      </c>
      <c r="E40" s="57">
        <v>65809</v>
      </c>
      <c r="F40" s="57">
        <v>65809</v>
      </c>
      <c r="G40" s="57"/>
      <c r="H40" s="58"/>
      <c r="I40" s="27"/>
      <c r="J40" s="26" t="s">
        <v>357</v>
      </c>
    </row>
    <row r="41" spans="1:10" s="32" customFormat="1" ht="88.5" customHeight="1" hidden="1">
      <c r="A41" s="35">
        <v>22</v>
      </c>
      <c r="B41" s="60">
        <v>801</v>
      </c>
      <c r="C41" s="61">
        <v>80130</v>
      </c>
      <c r="D41" s="62" t="s">
        <v>375</v>
      </c>
      <c r="E41" s="63">
        <v>1383960</v>
      </c>
      <c r="F41" s="63">
        <v>1383960</v>
      </c>
      <c r="G41" s="63"/>
      <c r="H41" s="65"/>
      <c r="I41" s="28"/>
      <c r="J41" s="26" t="s">
        <v>357</v>
      </c>
    </row>
    <row r="42" spans="1:10" s="32" customFormat="1" ht="89.25" hidden="1">
      <c r="A42" s="30">
        <v>23</v>
      </c>
      <c r="B42" s="60">
        <v>801</v>
      </c>
      <c r="C42" s="61">
        <v>80130</v>
      </c>
      <c r="D42" s="62" t="s">
        <v>376</v>
      </c>
      <c r="E42" s="63">
        <v>89129</v>
      </c>
      <c r="F42" s="63">
        <v>89129</v>
      </c>
      <c r="G42" s="63"/>
      <c r="H42" s="65"/>
      <c r="I42" s="28"/>
      <c r="J42" s="26" t="s">
        <v>357</v>
      </c>
    </row>
    <row r="43" spans="1:10" s="32" customFormat="1" ht="69" customHeight="1" hidden="1">
      <c r="A43" s="35">
        <v>24</v>
      </c>
      <c r="B43" s="55">
        <v>801</v>
      </c>
      <c r="C43" s="41">
        <v>80130</v>
      </c>
      <c r="D43" s="56" t="s">
        <v>377</v>
      </c>
      <c r="E43" s="57">
        <f>F43</f>
        <v>1216419</v>
      </c>
      <c r="F43" s="57">
        <f>1204219+12200</f>
        <v>1216419</v>
      </c>
      <c r="G43" s="57"/>
      <c r="H43" s="58"/>
      <c r="I43" s="27"/>
      <c r="J43" s="26" t="s">
        <v>357</v>
      </c>
    </row>
    <row r="44" spans="1:10" s="32" customFormat="1" ht="71.25" customHeight="1" hidden="1">
      <c r="A44" s="30">
        <v>25</v>
      </c>
      <c r="B44" s="55">
        <v>801</v>
      </c>
      <c r="C44" s="41">
        <v>80130</v>
      </c>
      <c r="D44" s="56" t="s">
        <v>378</v>
      </c>
      <c r="E44" s="57">
        <f>28792+25620</f>
        <v>54412</v>
      </c>
      <c r="F44" s="57">
        <f>28792+25620</f>
        <v>54412</v>
      </c>
      <c r="G44" s="57"/>
      <c r="H44" s="58"/>
      <c r="I44" s="27"/>
      <c r="J44" s="26" t="s">
        <v>357</v>
      </c>
    </row>
    <row r="45" spans="1:10" s="32" customFormat="1" ht="53.25" customHeight="1" hidden="1">
      <c r="A45" s="35">
        <v>26</v>
      </c>
      <c r="B45" s="55">
        <v>801</v>
      </c>
      <c r="C45" s="41">
        <v>80130</v>
      </c>
      <c r="D45" s="56" t="s">
        <v>379</v>
      </c>
      <c r="E45" s="57">
        <v>1506996</v>
      </c>
      <c r="F45" s="57">
        <v>16520</v>
      </c>
      <c r="G45" s="57">
        <v>1490476</v>
      </c>
      <c r="H45" s="58"/>
      <c r="I45" s="27"/>
      <c r="J45" s="26" t="s">
        <v>357</v>
      </c>
    </row>
    <row r="46" spans="1:10" ht="78" customHeight="1" hidden="1">
      <c r="A46" s="30">
        <v>27</v>
      </c>
      <c r="B46" s="55">
        <v>801</v>
      </c>
      <c r="C46" s="41">
        <v>80130</v>
      </c>
      <c r="D46" s="56" t="s">
        <v>380</v>
      </c>
      <c r="E46" s="57">
        <f>F46+G46</f>
        <v>400000</v>
      </c>
      <c r="F46" s="57">
        <f>330000-12200+12200</f>
        <v>330000</v>
      </c>
      <c r="G46" s="57">
        <v>70000</v>
      </c>
      <c r="H46" s="58"/>
      <c r="I46" s="27"/>
      <c r="J46" s="26" t="s">
        <v>357</v>
      </c>
    </row>
    <row r="47" spans="1:10" ht="66.75" customHeight="1" hidden="1">
      <c r="A47" s="35">
        <v>28</v>
      </c>
      <c r="B47" s="55">
        <v>801</v>
      </c>
      <c r="C47" s="41">
        <v>80130</v>
      </c>
      <c r="D47" s="56" t="s">
        <v>381</v>
      </c>
      <c r="E47" s="57">
        <f>F47+G47+H47+I47</f>
        <v>0</v>
      </c>
      <c r="F47" s="57">
        <v>0</v>
      </c>
      <c r="G47" s="57">
        <v>0</v>
      </c>
      <c r="H47" s="58"/>
      <c r="I47" s="27">
        <v>0</v>
      </c>
      <c r="J47" s="26" t="s">
        <v>382</v>
      </c>
    </row>
    <row r="48" spans="1:10" ht="91.5" customHeight="1" hidden="1">
      <c r="A48" s="30">
        <v>29</v>
      </c>
      <c r="B48" s="55">
        <v>801</v>
      </c>
      <c r="C48" s="41">
        <v>80130</v>
      </c>
      <c r="D48" s="56" t="s">
        <v>383</v>
      </c>
      <c r="E48" s="57">
        <v>0</v>
      </c>
      <c r="F48" s="57">
        <v>0</v>
      </c>
      <c r="G48" s="57">
        <v>0</v>
      </c>
      <c r="H48" s="58"/>
      <c r="I48" s="27">
        <v>0</v>
      </c>
      <c r="J48" s="26" t="s">
        <v>357</v>
      </c>
    </row>
    <row r="49" spans="1:10" ht="83.25" customHeight="1" hidden="1">
      <c r="A49" s="35">
        <v>30</v>
      </c>
      <c r="B49" s="55">
        <v>854</v>
      </c>
      <c r="C49" s="41">
        <v>85407</v>
      </c>
      <c r="D49" s="56" t="s">
        <v>384</v>
      </c>
      <c r="E49" s="57">
        <f>F49+G49+H49+I49</f>
        <v>2100</v>
      </c>
      <c r="F49" s="57">
        <v>721</v>
      </c>
      <c r="G49" s="57"/>
      <c r="H49" s="58"/>
      <c r="I49" s="27">
        <v>1379</v>
      </c>
      <c r="J49" s="26" t="s">
        <v>357</v>
      </c>
    </row>
    <row r="50" spans="1:10" ht="113.25" customHeight="1" hidden="1">
      <c r="A50" s="30">
        <v>31</v>
      </c>
      <c r="B50" s="55">
        <v>801</v>
      </c>
      <c r="C50" s="41">
        <v>80140</v>
      </c>
      <c r="D50" s="56" t="s">
        <v>385</v>
      </c>
      <c r="E50" s="57">
        <f>F50+G50+H50+I50</f>
        <v>50800</v>
      </c>
      <c r="F50" s="57"/>
      <c r="G50" s="57">
        <v>7620</v>
      </c>
      <c r="H50" s="58"/>
      <c r="I50" s="27">
        <v>43180</v>
      </c>
      <c r="J50" s="26" t="s">
        <v>386</v>
      </c>
    </row>
    <row r="51" spans="1:10" ht="114.75" hidden="1">
      <c r="A51" s="35">
        <v>32</v>
      </c>
      <c r="B51" s="55">
        <v>851</v>
      </c>
      <c r="C51" s="41">
        <v>85111</v>
      </c>
      <c r="D51" s="56" t="s">
        <v>387</v>
      </c>
      <c r="E51" s="57">
        <v>600000</v>
      </c>
      <c r="F51" s="67">
        <v>600000</v>
      </c>
      <c r="G51" s="57"/>
      <c r="H51" s="58"/>
      <c r="I51" s="27"/>
      <c r="J51" s="26" t="s">
        <v>357</v>
      </c>
    </row>
    <row r="52" spans="1:10" ht="48" hidden="1">
      <c r="A52" s="30">
        <v>33</v>
      </c>
      <c r="B52" s="55">
        <v>852</v>
      </c>
      <c r="C52" s="41">
        <v>85202</v>
      </c>
      <c r="D52" s="56" t="s">
        <v>388</v>
      </c>
      <c r="E52" s="57">
        <v>0</v>
      </c>
      <c r="F52" s="59"/>
      <c r="G52" s="57">
        <v>0</v>
      </c>
      <c r="H52" s="68"/>
      <c r="I52" s="27">
        <v>0</v>
      </c>
      <c r="J52" s="26" t="s">
        <v>357</v>
      </c>
    </row>
    <row r="53" spans="1:10" ht="75" customHeight="1">
      <c r="A53" s="31">
        <v>34</v>
      </c>
      <c r="B53" s="55">
        <v>852</v>
      </c>
      <c r="C53" s="41">
        <v>85202</v>
      </c>
      <c r="D53" s="56" t="s">
        <v>389</v>
      </c>
      <c r="E53" s="57">
        <f>F53+H53</f>
        <v>4069124</v>
      </c>
      <c r="F53" s="57">
        <f>69748-624</f>
        <v>69124</v>
      </c>
      <c r="G53" s="57"/>
      <c r="H53" s="57">
        <v>4000000</v>
      </c>
      <c r="I53" s="33"/>
      <c r="J53" s="26" t="s">
        <v>357</v>
      </c>
    </row>
    <row r="54" spans="1:10" ht="76.5" hidden="1">
      <c r="A54" s="30">
        <v>35</v>
      </c>
      <c r="B54" s="55">
        <v>854</v>
      </c>
      <c r="C54" s="41">
        <v>85403</v>
      </c>
      <c r="D54" s="56" t="s">
        <v>390</v>
      </c>
      <c r="E54" s="57">
        <f>G54+I54+F54</f>
        <v>2854676</v>
      </c>
      <c r="F54" s="57">
        <v>6100</v>
      </c>
      <c r="G54" s="57">
        <f>977261</f>
        <v>977261</v>
      </c>
      <c r="H54" s="58"/>
      <c r="I54" s="27">
        <v>1871315</v>
      </c>
      <c r="J54" s="26" t="s">
        <v>357</v>
      </c>
    </row>
    <row r="55" spans="1:10" ht="63.75" hidden="1">
      <c r="A55" s="35">
        <v>36</v>
      </c>
      <c r="B55" s="55">
        <v>921</v>
      </c>
      <c r="C55" s="41">
        <v>92104</v>
      </c>
      <c r="D55" s="56" t="s">
        <v>391</v>
      </c>
      <c r="E55" s="57">
        <v>16000</v>
      </c>
      <c r="F55" s="57">
        <v>16000</v>
      </c>
      <c r="G55" s="57"/>
      <c r="H55" s="58"/>
      <c r="I55" s="27"/>
      <c r="J55" s="26" t="s">
        <v>357</v>
      </c>
    </row>
    <row r="56" spans="1:10" ht="48" hidden="1">
      <c r="A56" s="30">
        <v>37</v>
      </c>
      <c r="B56" s="55">
        <v>921</v>
      </c>
      <c r="C56" s="41">
        <v>92195</v>
      </c>
      <c r="D56" s="56" t="s">
        <v>392</v>
      </c>
      <c r="E56" s="57">
        <v>341600</v>
      </c>
      <c r="F56" s="57">
        <v>6240</v>
      </c>
      <c r="G56" s="57">
        <v>45000</v>
      </c>
      <c r="H56" s="58"/>
      <c r="I56" s="27">
        <v>290360</v>
      </c>
      <c r="J56" s="26" t="s">
        <v>357</v>
      </c>
    </row>
    <row r="57" spans="1:10" ht="69.75" customHeight="1" hidden="1">
      <c r="A57" s="35">
        <v>38</v>
      </c>
      <c r="B57" s="55">
        <v>600</v>
      </c>
      <c r="C57" s="41">
        <v>60014</v>
      </c>
      <c r="D57" s="56" t="s">
        <v>393</v>
      </c>
      <c r="E57" s="57">
        <v>36356</v>
      </c>
      <c r="F57" s="69"/>
      <c r="G57" s="57">
        <v>36356</v>
      </c>
      <c r="H57" s="58"/>
      <c r="I57" s="27"/>
      <c r="J57" s="34" t="s">
        <v>354</v>
      </c>
    </row>
    <row r="58" spans="1:10" ht="54" customHeight="1" hidden="1">
      <c r="A58" s="30">
        <v>39</v>
      </c>
      <c r="B58" s="55">
        <v>600</v>
      </c>
      <c r="C58" s="41">
        <v>60014</v>
      </c>
      <c r="D58" s="56" t="s">
        <v>394</v>
      </c>
      <c r="E58" s="57">
        <v>450000</v>
      </c>
      <c r="F58" s="69"/>
      <c r="G58" s="57">
        <v>450000</v>
      </c>
      <c r="H58" s="58"/>
      <c r="I58" s="27"/>
      <c r="J58" s="34" t="s">
        <v>357</v>
      </c>
    </row>
    <row r="59" spans="1:10" ht="81.75" customHeight="1" hidden="1">
      <c r="A59" s="35">
        <v>40</v>
      </c>
      <c r="B59" s="55">
        <v>600</v>
      </c>
      <c r="C59" s="41">
        <v>60014</v>
      </c>
      <c r="D59" s="56" t="s">
        <v>395</v>
      </c>
      <c r="E59" s="57">
        <v>36478</v>
      </c>
      <c r="F59" s="69"/>
      <c r="G59" s="57">
        <v>36478</v>
      </c>
      <c r="H59" s="58"/>
      <c r="I59" s="27"/>
      <c r="J59" s="34" t="s">
        <v>354</v>
      </c>
    </row>
    <row r="60" spans="1:10" ht="67.5" customHeight="1" hidden="1">
      <c r="A60" s="30">
        <v>41</v>
      </c>
      <c r="B60" s="55">
        <v>600</v>
      </c>
      <c r="C60" s="41">
        <v>60014</v>
      </c>
      <c r="D60" s="56" t="s">
        <v>396</v>
      </c>
      <c r="E60" s="57">
        <v>700700</v>
      </c>
      <c r="F60" s="69"/>
      <c r="G60" s="57">
        <v>700700</v>
      </c>
      <c r="H60" s="58"/>
      <c r="I60" s="27"/>
      <c r="J60" s="34" t="s">
        <v>354</v>
      </c>
    </row>
    <row r="61" spans="1:10" ht="108.75" customHeight="1" hidden="1">
      <c r="A61" s="35">
        <v>42</v>
      </c>
      <c r="B61" s="55">
        <v>600</v>
      </c>
      <c r="C61" s="41">
        <v>60014</v>
      </c>
      <c r="D61" s="56" t="s">
        <v>397</v>
      </c>
      <c r="E61" s="57">
        <v>33916</v>
      </c>
      <c r="F61" s="69"/>
      <c r="G61" s="57">
        <v>33916</v>
      </c>
      <c r="H61" s="58"/>
      <c r="I61" s="27"/>
      <c r="J61" s="34" t="s">
        <v>354</v>
      </c>
    </row>
    <row r="62" spans="1:10" ht="72" customHeight="1" hidden="1">
      <c r="A62" s="30">
        <v>43</v>
      </c>
      <c r="B62" s="55">
        <v>600</v>
      </c>
      <c r="C62" s="41">
        <v>60014</v>
      </c>
      <c r="D62" s="56" t="s">
        <v>398</v>
      </c>
      <c r="E62" s="57">
        <v>42456</v>
      </c>
      <c r="F62" s="69"/>
      <c r="G62" s="57">
        <v>42456</v>
      </c>
      <c r="H62" s="58"/>
      <c r="I62" s="27"/>
      <c r="J62" s="34" t="s">
        <v>354</v>
      </c>
    </row>
    <row r="63" spans="1:10" ht="98.25" customHeight="1" hidden="1">
      <c r="A63" s="35">
        <v>44</v>
      </c>
      <c r="B63" s="55">
        <v>600</v>
      </c>
      <c r="C63" s="41">
        <v>60014</v>
      </c>
      <c r="D63" s="56" t="s">
        <v>399</v>
      </c>
      <c r="E63" s="57">
        <v>20000</v>
      </c>
      <c r="F63" s="69"/>
      <c r="G63" s="57">
        <v>20000</v>
      </c>
      <c r="H63" s="58"/>
      <c r="I63" s="27"/>
      <c r="J63" s="34" t="s">
        <v>354</v>
      </c>
    </row>
    <row r="64" spans="1:10" ht="57.75" customHeight="1" hidden="1">
      <c r="A64" s="30">
        <v>45</v>
      </c>
      <c r="B64" s="55">
        <v>600</v>
      </c>
      <c r="C64" s="41">
        <v>60014</v>
      </c>
      <c r="D64" s="56" t="s">
        <v>400</v>
      </c>
      <c r="E64" s="57">
        <v>282718</v>
      </c>
      <c r="F64" s="57"/>
      <c r="G64" s="57">
        <v>282718</v>
      </c>
      <c r="H64" s="58"/>
      <c r="I64" s="27"/>
      <c r="J64" s="34" t="s">
        <v>354</v>
      </c>
    </row>
    <row r="65" spans="1:10" ht="68.25" customHeight="1" hidden="1">
      <c r="A65" s="35">
        <v>46</v>
      </c>
      <c r="B65" s="55">
        <v>600</v>
      </c>
      <c r="C65" s="41">
        <v>60014</v>
      </c>
      <c r="D65" s="56" t="s">
        <v>401</v>
      </c>
      <c r="E65" s="57">
        <v>40000</v>
      </c>
      <c r="F65" s="57"/>
      <c r="G65" s="57">
        <v>40000</v>
      </c>
      <c r="H65" s="58"/>
      <c r="I65" s="27"/>
      <c r="J65" s="34" t="s">
        <v>354</v>
      </c>
    </row>
    <row r="66" spans="1:10" ht="80.25" customHeight="1" hidden="1">
      <c r="A66" s="30">
        <v>47</v>
      </c>
      <c r="B66" s="55">
        <v>600</v>
      </c>
      <c r="C66" s="41">
        <v>60014</v>
      </c>
      <c r="D66" s="56" t="s">
        <v>402</v>
      </c>
      <c r="E66" s="57">
        <v>185000</v>
      </c>
      <c r="F66" s="57"/>
      <c r="G66" s="57">
        <v>185000</v>
      </c>
      <c r="H66" s="58"/>
      <c r="I66" s="27"/>
      <c r="J66" s="34" t="s">
        <v>354</v>
      </c>
    </row>
    <row r="67" spans="1:10" ht="54.75" customHeight="1" hidden="1">
      <c r="A67" s="35">
        <v>48</v>
      </c>
      <c r="B67" s="55">
        <v>600</v>
      </c>
      <c r="C67" s="41">
        <v>60014</v>
      </c>
      <c r="D67" s="56" t="s">
        <v>403</v>
      </c>
      <c r="E67" s="57">
        <v>66978</v>
      </c>
      <c r="F67" s="57"/>
      <c r="G67" s="57">
        <v>66978</v>
      </c>
      <c r="H67" s="58"/>
      <c r="I67" s="27"/>
      <c r="J67" s="34" t="s">
        <v>354</v>
      </c>
    </row>
    <row r="68" spans="1:10" ht="167.25" customHeight="1" hidden="1">
      <c r="A68" s="30">
        <v>49</v>
      </c>
      <c r="B68" s="55">
        <v>600</v>
      </c>
      <c r="C68" s="41">
        <v>60014</v>
      </c>
      <c r="D68" s="56" t="s">
        <v>404</v>
      </c>
      <c r="E68" s="57">
        <v>5000</v>
      </c>
      <c r="F68" s="57"/>
      <c r="G68" s="57">
        <v>5000</v>
      </c>
      <c r="H68" s="58"/>
      <c r="I68" s="27"/>
      <c r="J68" s="34" t="s">
        <v>354</v>
      </c>
    </row>
    <row r="69" spans="1:10" ht="87.75" customHeight="1" hidden="1">
      <c r="A69" s="35">
        <v>50</v>
      </c>
      <c r="B69" s="55">
        <v>600</v>
      </c>
      <c r="C69" s="41">
        <v>60014</v>
      </c>
      <c r="D69" s="56" t="s">
        <v>405</v>
      </c>
      <c r="E69" s="57">
        <f>G69+H69</f>
        <v>1761956</v>
      </c>
      <c r="F69" s="57"/>
      <c r="G69" s="57">
        <v>977256</v>
      </c>
      <c r="H69" s="58">
        <f>1000000-215300</f>
        <v>784700</v>
      </c>
      <c r="I69" s="27"/>
      <c r="J69" s="34" t="s">
        <v>354</v>
      </c>
    </row>
    <row r="70" spans="1:10" ht="67.5" customHeight="1" hidden="1">
      <c r="A70" s="30">
        <v>51</v>
      </c>
      <c r="B70" s="55">
        <v>853</v>
      </c>
      <c r="C70" s="41">
        <v>85333</v>
      </c>
      <c r="D70" s="56" t="s">
        <v>406</v>
      </c>
      <c r="E70" s="57">
        <v>0</v>
      </c>
      <c r="F70" s="57"/>
      <c r="G70" s="57"/>
      <c r="H70" s="58"/>
      <c r="I70" s="27">
        <v>0</v>
      </c>
      <c r="J70" s="34" t="s">
        <v>407</v>
      </c>
    </row>
    <row r="71" spans="1:10" ht="144" customHeight="1" hidden="1">
      <c r="A71" s="35">
        <v>52</v>
      </c>
      <c r="B71" s="55">
        <v>801</v>
      </c>
      <c r="C71" s="41">
        <v>80130</v>
      </c>
      <c r="D71" s="56" t="s">
        <v>408</v>
      </c>
      <c r="E71" s="57">
        <v>595168</v>
      </c>
      <c r="F71" s="57">
        <v>595168</v>
      </c>
      <c r="G71" s="57"/>
      <c r="H71" s="58"/>
      <c r="I71" s="27"/>
      <c r="J71" s="34" t="s">
        <v>357</v>
      </c>
    </row>
    <row r="72" spans="1:10" ht="49.5" customHeight="1" hidden="1">
      <c r="A72" s="35">
        <v>53</v>
      </c>
      <c r="B72" s="55">
        <v>600</v>
      </c>
      <c r="C72" s="41">
        <v>60014</v>
      </c>
      <c r="D72" s="56" t="s">
        <v>409</v>
      </c>
      <c r="E72" s="57">
        <v>20000</v>
      </c>
      <c r="F72" s="57">
        <v>20000</v>
      </c>
      <c r="G72" s="57"/>
      <c r="H72" s="58"/>
      <c r="I72" s="27"/>
      <c r="J72" s="34" t="s">
        <v>354</v>
      </c>
    </row>
    <row r="73" spans="1:10" ht="49.5" customHeight="1" hidden="1">
      <c r="A73" s="35">
        <v>54</v>
      </c>
      <c r="B73" s="55">
        <v>750</v>
      </c>
      <c r="C73" s="41">
        <v>75020</v>
      </c>
      <c r="D73" s="56" t="s">
        <v>410</v>
      </c>
      <c r="E73" s="57">
        <v>4850</v>
      </c>
      <c r="F73" s="57">
        <v>4850</v>
      </c>
      <c r="G73" s="57"/>
      <c r="H73" s="58"/>
      <c r="I73" s="27"/>
      <c r="J73" s="34" t="s">
        <v>357</v>
      </c>
    </row>
    <row r="74" spans="1:10" ht="74.25" customHeight="1" hidden="1">
      <c r="A74" s="35">
        <v>55</v>
      </c>
      <c r="B74" s="55">
        <v>801</v>
      </c>
      <c r="C74" s="41">
        <v>80130</v>
      </c>
      <c r="D74" s="56" t="s">
        <v>411</v>
      </c>
      <c r="E74" s="57">
        <v>46195</v>
      </c>
      <c r="F74" s="57">
        <v>46195</v>
      </c>
      <c r="G74" s="57"/>
      <c r="H74" s="58"/>
      <c r="I74" s="27"/>
      <c r="J74" s="34" t="s">
        <v>412</v>
      </c>
    </row>
    <row r="75" spans="1:10" ht="81" customHeight="1" hidden="1">
      <c r="A75" s="35">
        <v>56</v>
      </c>
      <c r="B75" s="55">
        <v>750</v>
      </c>
      <c r="C75" s="41">
        <v>75020</v>
      </c>
      <c r="D75" s="56" t="s">
        <v>413</v>
      </c>
      <c r="E75" s="57">
        <v>5750</v>
      </c>
      <c r="F75" s="57">
        <v>5750</v>
      </c>
      <c r="G75" s="57"/>
      <c r="H75" s="58"/>
      <c r="I75" s="27"/>
      <c r="J75" s="34" t="s">
        <v>357</v>
      </c>
    </row>
    <row r="76" spans="1:10" ht="88.5" customHeight="1" hidden="1">
      <c r="A76" s="35">
        <v>57</v>
      </c>
      <c r="B76" s="55">
        <v>900</v>
      </c>
      <c r="C76" s="41">
        <v>90095</v>
      </c>
      <c r="D76" s="56" t="s">
        <v>414</v>
      </c>
      <c r="E76" s="57">
        <v>53261</v>
      </c>
      <c r="F76" s="57">
        <v>53261</v>
      </c>
      <c r="G76" s="57"/>
      <c r="H76" s="58"/>
      <c r="I76" s="27"/>
      <c r="J76" s="34" t="s">
        <v>357</v>
      </c>
    </row>
    <row r="77" spans="1:10" ht="64.5" customHeight="1" hidden="1">
      <c r="A77" s="70">
        <v>58</v>
      </c>
      <c r="B77" s="55">
        <v>700</v>
      </c>
      <c r="C77" s="41">
        <v>70005</v>
      </c>
      <c r="D77" s="56" t="s">
        <v>415</v>
      </c>
      <c r="E77" s="57">
        <v>14274</v>
      </c>
      <c r="F77" s="57">
        <v>14274</v>
      </c>
      <c r="G77" s="57"/>
      <c r="H77" s="58"/>
      <c r="I77" s="27"/>
      <c r="J77" s="36" t="s">
        <v>357</v>
      </c>
    </row>
    <row r="78" spans="1:10" ht="54" customHeight="1" hidden="1">
      <c r="A78" s="70">
        <v>59</v>
      </c>
      <c r="B78" s="55">
        <v>750</v>
      </c>
      <c r="C78" s="41">
        <v>75075</v>
      </c>
      <c r="D78" s="71" t="s">
        <v>416</v>
      </c>
      <c r="E78" s="57">
        <v>3500</v>
      </c>
      <c r="F78" s="57">
        <v>525</v>
      </c>
      <c r="G78" s="57"/>
      <c r="H78" s="58"/>
      <c r="I78" s="27">
        <v>2975</v>
      </c>
      <c r="J78" s="36" t="s">
        <v>357</v>
      </c>
    </row>
    <row r="79" spans="1:10" ht="59.25" customHeight="1" hidden="1">
      <c r="A79" s="70">
        <v>60</v>
      </c>
      <c r="B79" s="55">
        <v>852</v>
      </c>
      <c r="C79" s="41">
        <v>85202</v>
      </c>
      <c r="D79" s="71" t="s">
        <v>417</v>
      </c>
      <c r="E79" s="57">
        <v>143472</v>
      </c>
      <c r="F79" s="57">
        <v>143472</v>
      </c>
      <c r="G79" s="57"/>
      <c r="H79" s="58"/>
      <c r="I79" s="27"/>
      <c r="J79" s="36" t="s">
        <v>357</v>
      </c>
    </row>
    <row r="80" spans="1:10" ht="82.5" customHeight="1" hidden="1">
      <c r="A80" s="35">
        <v>61</v>
      </c>
      <c r="B80" s="55">
        <v>801</v>
      </c>
      <c r="C80" s="41">
        <v>80130</v>
      </c>
      <c r="D80" s="71" t="s">
        <v>418</v>
      </c>
      <c r="E80" s="57">
        <v>50000</v>
      </c>
      <c r="F80" s="57">
        <v>50000</v>
      </c>
      <c r="G80" s="57"/>
      <c r="H80" s="58"/>
      <c r="I80" s="27"/>
      <c r="J80" s="36" t="s">
        <v>357</v>
      </c>
    </row>
    <row r="81" spans="1:10" ht="60.75" customHeight="1" hidden="1">
      <c r="A81" s="35">
        <v>61</v>
      </c>
      <c r="B81" s="55">
        <v>600</v>
      </c>
      <c r="C81" s="41">
        <v>60014</v>
      </c>
      <c r="D81" s="72" t="s">
        <v>419</v>
      </c>
      <c r="E81" s="57">
        <v>200000</v>
      </c>
      <c r="F81" s="57">
        <v>200000</v>
      </c>
      <c r="G81" s="57"/>
      <c r="H81" s="58"/>
      <c r="I81" s="27"/>
      <c r="J81" s="36" t="s">
        <v>354</v>
      </c>
    </row>
    <row r="82" spans="1:10" ht="50.25" customHeight="1" hidden="1">
      <c r="A82" s="35">
        <v>62</v>
      </c>
      <c r="B82" s="55">
        <v>600</v>
      </c>
      <c r="C82" s="41">
        <v>60014</v>
      </c>
      <c r="D82" s="56" t="s">
        <v>420</v>
      </c>
      <c r="E82" s="57">
        <v>15000</v>
      </c>
      <c r="F82" s="57">
        <v>15000</v>
      </c>
      <c r="G82" s="57"/>
      <c r="H82" s="58"/>
      <c r="I82" s="27"/>
      <c r="J82" s="36" t="s">
        <v>354</v>
      </c>
    </row>
    <row r="83" spans="1:10" ht="50.25" customHeight="1" hidden="1">
      <c r="A83" s="70">
        <v>63</v>
      </c>
      <c r="B83" s="55">
        <v>600</v>
      </c>
      <c r="C83" s="41">
        <v>60014</v>
      </c>
      <c r="D83" s="56" t="s">
        <v>421</v>
      </c>
      <c r="E83" s="57">
        <v>18399</v>
      </c>
      <c r="F83" s="57">
        <v>18399</v>
      </c>
      <c r="G83" s="57"/>
      <c r="H83" s="58"/>
      <c r="I83" s="27"/>
      <c r="J83" s="36" t="s">
        <v>357</v>
      </c>
    </row>
    <row r="84" spans="1:10" ht="50.25" customHeight="1" hidden="1">
      <c r="A84" s="70">
        <v>64</v>
      </c>
      <c r="B84" s="55">
        <v>926</v>
      </c>
      <c r="C84" s="41">
        <v>92601</v>
      </c>
      <c r="D84" s="56" t="s">
        <v>422</v>
      </c>
      <c r="E84" s="57">
        <v>13675</v>
      </c>
      <c r="F84" s="57">
        <v>13675</v>
      </c>
      <c r="G84" s="57"/>
      <c r="H84" s="58"/>
      <c r="I84" s="27"/>
      <c r="J84" s="36" t="s">
        <v>357</v>
      </c>
    </row>
    <row r="85" spans="1:10" ht="98.25" customHeight="1" hidden="1">
      <c r="A85" s="35">
        <v>65</v>
      </c>
      <c r="B85" s="55">
        <v>801</v>
      </c>
      <c r="C85" s="41">
        <v>80120</v>
      </c>
      <c r="D85" s="56" t="s">
        <v>423</v>
      </c>
      <c r="E85" s="57">
        <v>11000</v>
      </c>
      <c r="F85" s="57">
        <v>11000</v>
      </c>
      <c r="G85" s="57"/>
      <c r="H85" s="58"/>
      <c r="I85" s="27"/>
      <c r="J85" s="36" t="s">
        <v>357</v>
      </c>
    </row>
    <row r="86" spans="1:10" ht="98.25" customHeight="1" hidden="1">
      <c r="A86" s="35">
        <v>66</v>
      </c>
      <c r="B86" s="55">
        <v>600</v>
      </c>
      <c r="C86" s="41">
        <v>60014</v>
      </c>
      <c r="D86" s="56" t="s">
        <v>424</v>
      </c>
      <c r="E86" s="57">
        <v>49000</v>
      </c>
      <c r="F86" s="57">
        <v>49000</v>
      </c>
      <c r="G86" s="57"/>
      <c r="H86" s="58"/>
      <c r="I86" s="27"/>
      <c r="J86" s="36" t="s">
        <v>354</v>
      </c>
    </row>
    <row r="87" spans="1:10" ht="98.25" customHeight="1" hidden="1">
      <c r="A87" s="35">
        <v>66</v>
      </c>
      <c r="B87" s="55">
        <v>750</v>
      </c>
      <c r="C87" s="41">
        <v>75020</v>
      </c>
      <c r="D87" s="56" t="s">
        <v>425</v>
      </c>
      <c r="E87" s="57">
        <v>7564</v>
      </c>
      <c r="F87" s="57">
        <v>7564</v>
      </c>
      <c r="G87" s="57"/>
      <c r="H87" s="58"/>
      <c r="I87" s="27"/>
      <c r="J87" s="36" t="s">
        <v>357</v>
      </c>
    </row>
    <row r="88" spans="1:10" ht="98.25" customHeight="1" hidden="1">
      <c r="A88" s="70">
        <v>67</v>
      </c>
      <c r="B88" s="55">
        <v>801</v>
      </c>
      <c r="C88" s="41">
        <v>80130</v>
      </c>
      <c r="D88" s="56" t="s">
        <v>426</v>
      </c>
      <c r="E88" s="57">
        <v>6000</v>
      </c>
      <c r="F88" s="57">
        <v>6000</v>
      </c>
      <c r="G88" s="57"/>
      <c r="H88" s="58"/>
      <c r="I88" s="27"/>
      <c r="J88" s="36" t="s">
        <v>412</v>
      </c>
    </row>
    <row r="89" spans="1:10" ht="98.25" customHeight="1" hidden="1">
      <c r="A89" s="70">
        <v>68</v>
      </c>
      <c r="B89" s="55">
        <v>600</v>
      </c>
      <c r="C89" s="41">
        <v>60014</v>
      </c>
      <c r="D89" s="56" t="s">
        <v>427</v>
      </c>
      <c r="E89" s="57">
        <v>312102</v>
      </c>
      <c r="F89" s="57">
        <v>147047</v>
      </c>
      <c r="G89" s="57">
        <v>165055</v>
      </c>
      <c r="H89" s="58"/>
      <c r="I89" s="27"/>
      <c r="J89" s="36" t="s">
        <v>354</v>
      </c>
    </row>
    <row r="90" spans="1:10" ht="98.25" customHeight="1" hidden="1">
      <c r="A90" s="35">
        <v>69</v>
      </c>
      <c r="B90" s="55">
        <v>600</v>
      </c>
      <c r="C90" s="41">
        <v>60014</v>
      </c>
      <c r="D90" s="56" t="s">
        <v>428</v>
      </c>
      <c r="E90" s="57">
        <v>362185</v>
      </c>
      <c r="F90" s="57">
        <v>362185</v>
      </c>
      <c r="G90" s="57"/>
      <c r="H90" s="58"/>
      <c r="I90" s="27"/>
      <c r="J90" s="36" t="s">
        <v>354</v>
      </c>
    </row>
    <row r="91" spans="1:10" ht="98.25" customHeight="1" hidden="1">
      <c r="A91" s="35">
        <v>70</v>
      </c>
      <c r="B91" s="55">
        <v>600</v>
      </c>
      <c r="C91" s="41">
        <v>60014</v>
      </c>
      <c r="D91" s="56" t="s">
        <v>429</v>
      </c>
      <c r="E91" s="57">
        <v>70000</v>
      </c>
      <c r="F91" s="57">
        <v>70000</v>
      </c>
      <c r="G91" s="57"/>
      <c r="H91" s="58"/>
      <c r="I91" s="27"/>
      <c r="J91" s="36" t="s">
        <v>354</v>
      </c>
    </row>
    <row r="92" spans="1:10" ht="98.25" customHeight="1" hidden="1">
      <c r="A92" s="35">
        <v>71</v>
      </c>
      <c r="B92" s="55">
        <v>600</v>
      </c>
      <c r="C92" s="41">
        <v>60014</v>
      </c>
      <c r="D92" s="56" t="s">
        <v>430</v>
      </c>
      <c r="E92" s="57">
        <v>35000</v>
      </c>
      <c r="F92" s="57">
        <v>35000</v>
      </c>
      <c r="G92" s="57"/>
      <c r="H92" s="58"/>
      <c r="I92" s="27"/>
      <c r="J92" s="36" t="s">
        <v>354</v>
      </c>
    </row>
    <row r="93" spans="1:10" ht="111" customHeight="1" hidden="1">
      <c r="A93" s="35">
        <v>72</v>
      </c>
      <c r="B93" s="55">
        <v>851</v>
      </c>
      <c r="C93" s="41">
        <v>85195</v>
      </c>
      <c r="D93" s="56" t="s">
        <v>433</v>
      </c>
      <c r="E93" s="57">
        <v>100000</v>
      </c>
      <c r="F93" s="57"/>
      <c r="G93" s="57">
        <v>100000</v>
      </c>
      <c r="H93" s="58"/>
      <c r="I93" s="27"/>
      <c r="J93" s="36" t="s">
        <v>357</v>
      </c>
    </row>
    <row r="94" spans="1:10" ht="111" customHeight="1" hidden="1">
      <c r="A94" s="70">
        <v>73</v>
      </c>
      <c r="B94" s="55">
        <v>926</v>
      </c>
      <c r="C94" s="41">
        <v>92601</v>
      </c>
      <c r="D94" s="56" t="s">
        <v>434</v>
      </c>
      <c r="E94" s="57">
        <v>53982</v>
      </c>
      <c r="F94" s="57">
        <v>53982</v>
      </c>
      <c r="G94" s="57"/>
      <c r="H94" s="58"/>
      <c r="I94" s="27"/>
      <c r="J94" s="36" t="s">
        <v>357</v>
      </c>
    </row>
    <row r="95" spans="1:10" ht="111" customHeight="1" hidden="1">
      <c r="A95" s="70">
        <v>74</v>
      </c>
      <c r="B95" s="55">
        <v>854</v>
      </c>
      <c r="C95" s="41">
        <v>85407</v>
      </c>
      <c r="D95" s="56" t="s">
        <v>457</v>
      </c>
      <c r="E95" s="57">
        <v>3660</v>
      </c>
      <c r="F95" s="57">
        <v>3660</v>
      </c>
      <c r="G95" s="57"/>
      <c r="H95" s="58"/>
      <c r="I95" s="27"/>
      <c r="J95" s="36" t="s">
        <v>357</v>
      </c>
    </row>
    <row r="96" spans="1:10" s="39" customFormat="1" ht="12.75">
      <c r="A96" s="101" t="s">
        <v>431</v>
      </c>
      <c r="B96" s="102"/>
      <c r="C96" s="102"/>
      <c r="D96" s="103"/>
      <c r="E96" s="73">
        <f>SUM(E20:E95)</f>
        <v>29917533</v>
      </c>
      <c r="F96" s="73">
        <f>SUM(F20:F95)</f>
        <v>7818987</v>
      </c>
      <c r="G96" s="73">
        <f>SUM(G20:G95)</f>
        <v>7589485</v>
      </c>
      <c r="H96" s="73">
        <f>SUM(H20:H95)</f>
        <v>4784700</v>
      </c>
      <c r="I96" s="73">
        <f>SUM(I20:I95)</f>
        <v>9724361</v>
      </c>
      <c r="J96" s="38"/>
    </row>
    <row r="97" spans="1:10" ht="12.75">
      <c r="A97" s="74"/>
      <c r="B97" s="74"/>
      <c r="C97" s="74"/>
      <c r="D97" s="74"/>
      <c r="E97" s="74"/>
      <c r="F97" s="74"/>
      <c r="G97" s="74"/>
      <c r="H97" s="74"/>
      <c r="I97" s="43"/>
      <c r="J97" s="43"/>
    </row>
    <row r="98" spans="1:10" s="40" customFormat="1" ht="12.75">
      <c r="A98" s="100" t="s">
        <v>432</v>
      </c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ht="127.5" hidden="1">
      <c r="A99" s="30">
        <v>1</v>
      </c>
      <c r="B99" s="52">
        <v>600</v>
      </c>
      <c r="C99" s="30">
        <v>60014</v>
      </c>
      <c r="D99" s="53" t="s">
        <v>353</v>
      </c>
      <c r="E99" s="54">
        <v>17080</v>
      </c>
      <c r="F99" s="54">
        <v>17080</v>
      </c>
      <c r="G99" s="54"/>
      <c r="H99" s="54"/>
      <c r="I99" s="25"/>
      <c r="J99" s="26" t="s">
        <v>354</v>
      </c>
    </row>
    <row r="100" spans="1:10" ht="55.5" customHeight="1" hidden="1">
      <c r="A100" s="35">
        <v>2</v>
      </c>
      <c r="B100" s="55">
        <v>600</v>
      </c>
      <c r="C100" s="41">
        <v>60014</v>
      </c>
      <c r="D100" s="56" t="s">
        <v>355</v>
      </c>
      <c r="E100" s="57">
        <f>SUM(F100:I100)</f>
        <v>625694</v>
      </c>
      <c r="F100" s="57">
        <v>24156</v>
      </c>
      <c r="G100" s="57">
        <v>601538</v>
      </c>
      <c r="H100" s="58"/>
      <c r="I100" s="27"/>
      <c r="J100" s="26" t="s">
        <v>354</v>
      </c>
    </row>
    <row r="101" spans="1:10" ht="76.5" hidden="1">
      <c r="A101" s="30">
        <v>3</v>
      </c>
      <c r="B101" s="55">
        <v>600</v>
      </c>
      <c r="C101" s="41">
        <v>60014</v>
      </c>
      <c r="D101" s="56" t="s">
        <v>356</v>
      </c>
      <c r="E101" s="57">
        <f>SUM(F101:I101)</f>
        <v>2000000</v>
      </c>
      <c r="F101" s="57">
        <v>20000</v>
      </c>
      <c r="G101" s="59">
        <v>280000</v>
      </c>
      <c r="H101" s="58"/>
      <c r="I101" s="27">
        <v>1700000</v>
      </c>
      <c r="J101" s="26" t="s">
        <v>357</v>
      </c>
    </row>
    <row r="102" spans="1:10" ht="76.5" hidden="1">
      <c r="A102" s="35">
        <v>4</v>
      </c>
      <c r="B102" s="55">
        <v>600</v>
      </c>
      <c r="C102" s="41">
        <v>60014</v>
      </c>
      <c r="D102" s="56" t="s">
        <v>356</v>
      </c>
      <c r="E102" s="57">
        <v>535345</v>
      </c>
      <c r="F102" s="57">
        <v>535345</v>
      </c>
      <c r="G102" s="59"/>
      <c r="H102" s="58"/>
      <c r="I102" s="27"/>
      <c r="J102" s="26" t="s">
        <v>354</v>
      </c>
    </row>
    <row r="103" spans="1:10" ht="51" hidden="1">
      <c r="A103" s="30">
        <v>5</v>
      </c>
      <c r="B103" s="60">
        <v>600</v>
      </c>
      <c r="C103" s="61">
        <v>60014</v>
      </c>
      <c r="D103" s="62" t="s">
        <v>358</v>
      </c>
      <c r="E103" s="63">
        <v>4500000</v>
      </c>
      <c r="F103" s="64"/>
      <c r="G103" s="63">
        <v>675000</v>
      </c>
      <c r="H103" s="65"/>
      <c r="I103" s="28">
        <v>3825000</v>
      </c>
      <c r="J103" s="29" t="s">
        <v>354</v>
      </c>
    </row>
    <row r="104" spans="1:10" ht="51" hidden="1">
      <c r="A104" s="35">
        <v>6</v>
      </c>
      <c r="B104" s="55">
        <v>600</v>
      </c>
      <c r="C104" s="41">
        <v>60014</v>
      </c>
      <c r="D104" s="56" t="s">
        <v>359</v>
      </c>
      <c r="E104" s="57">
        <v>411609</v>
      </c>
      <c r="F104" s="57">
        <v>411609</v>
      </c>
      <c r="G104" s="57"/>
      <c r="H104" s="58"/>
      <c r="I104" s="27"/>
      <c r="J104" s="26" t="s">
        <v>354</v>
      </c>
    </row>
    <row r="105" spans="1:10" ht="38.25" hidden="1">
      <c r="A105" s="30">
        <v>7</v>
      </c>
      <c r="B105" s="55">
        <v>600</v>
      </c>
      <c r="C105" s="41">
        <v>60014</v>
      </c>
      <c r="D105" s="56" t="s">
        <v>360</v>
      </c>
      <c r="E105" s="57">
        <v>51850</v>
      </c>
      <c r="F105" s="57">
        <v>51850</v>
      </c>
      <c r="G105" s="66"/>
      <c r="H105" s="58"/>
      <c r="I105" s="27"/>
      <c r="J105" s="26" t="s">
        <v>354</v>
      </c>
    </row>
    <row r="106" spans="1:10" ht="38.25" hidden="1">
      <c r="A106" s="35">
        <v>8</v>
      </c>
      <c r="B106" s="55">
        <v>600</v>
      </c>
      <c r="C106" s="41">
        <v>60014</v>
      </c>
      <c r="D106" s="56" t="s">
        <v>361</v>
      </c>
      <c r="E106" s="57">
        <v>19276</v>
      </c>
      <c r="F106" s="57">
        <v>19276</v>
      </c>
      <c r="G106" s="66"/>
      <c r="H106" s="58"/>
      <c r="I106" s="27"/>
      <c r="J106" s="26" t="s">
        <v>354</v>
      </c>
    </row>
    <row r="107" spans="1:10" ht="25.5" hidden="1">
      <c r="A107" s="30">
        <v>9</v>
      </c>
      <c r="B107" s="55">
        <v>600</v>
      </c>
      <c r="C107" s="41">
        <v>60014</v>
      </c>
      <c r="D107" s="56" t="s">
        <v>362</v>
      </c>
      <c r="E107" s="57">
        <v>23180</v>
      </c>
      <c r="F107" s="57">
        <v>23180</v>
      </c>
      <c r="G107" s="66"/>
      <c r="H107" s="58"/>
      <c r="I107" s="27"/>
      <c r="J107" s="26" t="s">
        <v>354</v>
      </c>
    </row>
    <row r="108" spans="1:10" ht="72" customHeight="1" hidden="1">
      <c r="A108" s="35">
        <v>10</v>
      </c>
      <c r="B108" s="55">
        <v>600</v>
      </c>
      <c r="C108" s="41">
        <v>60014</v>
      </c>
      <c r="D108" s="56" t="s">
        <v>363</v>
      </c>
      <c r="E108" s="57">
        <f>F108+G108</f>
        <v>300677</v>
      </c>
      <c r="F108" s="57">
        <v>0</v>
      </c>
      <c r="G108" s="57">
        <v>300677</v>
      </c>
      <c r="H108" s="58"/>
      <c r="I108" s="27"/>
      <c r="J108" s="26" t="s">
        <v>354</v>
      </c>
    </row>
    <row r="109" spans="1:10" ht="65.25" customHeight="1" hidden="1">
      <c r="A109" s="30">
        <v>11</v>
      </c>
      <c r="B109" s="55">
        <v>600</v>
      </c>
      <c r="C109" s="41">
        <v>60014</v>
      </c>
      <c r="D109" s="56" t="s">
        <v>364</v>
      </c>
      <c r="E109" s="57">
        <v>2442468</v>
      </c>
      <c r="F109" s="57">
        <v>452316</v>
      </c>
      <c r="G109" s="66"/>
      <c r="H109" s="58"/>
      <c r="I109" s="27">
        <v>1990152</v>
      </c>
      <c r="J109" s="26" t="s">
        <v>357</v>
      </c>
    </row>
    <row r="110" spans="1:10" ht="114.75" hidden="1">
      <c r="A110" s="35">
        <v>12</v>
      </c>
      <c r="B110" s="55">
        <v>600</v>
      </c>
      <c r="C110" s="41">
        <v>60014</v>
      </c>
      <c r="D110" s="56" t="s">
        <v>365</v>
      </c>
      <c r="E110" s="57">
        <v>0</v>
      </c>
      <c r="F110" s="57">
        <v>0</v>
      </c>
      <c r="G110" s="57"/>
      <c r="H110" s="58"/>
      <c r="I110" s="27">
        <v>0</v>
      </c>
      <c r="J110" s="26" t="s">
        <v>357</v>
      </c>
    </row>
    <row r="111" spans="1:10" ht="38.25" customHeight="1" hidden="1">
      <c r="A111" s="30">
        <v>13</v>
      </c>
      <c r="B111" s="55">
        <v>600</v>
      </c>
      <c r="C111" s="41">
        <v>60014</v>
      </c>
      <c r="D111" s="56" t="s">
        <v>366</v>
      </c>
      <c r="E111" s="57">
        <v>0</v>
      </c>
      <c r="F111" s="57">
        <v>0</v>
      </c>
      <c r="G111" s="57"/>
      <c r="H111" s="58"/>
      <c r="I111" s="27"/>
      <c r="J111" s="26" t="s">
        <v>354</v>
      </c>
    </row>
    <row r="112" spans="1:10" ht="60" customHeight="1" hidden="1">
      <c r="A112" s="35">
        <v>14</v>
      </c>
      <c r="B112" s="55">
        <v>700</v>
      </c>
      <c r="C112" s="41">
        <v>70005</v>
      </c>
      <c r="D112" s="56" t="s">
        <v>367</v>
      </c>
      <c r="E112" s="57">
        <v>120000</v>
      </c>
      <c r="F112" s="57">
        <v>120000</v>
      </c>
      <c r="G112" s="57"/>
      <c r="H112" s="58"/>
      <c r="I112" s="27"/>
      <c r="J112" s="26" t="s">
        <v>357</v>
      </c>
    </row>
    <row r="113" spans="1:10" ht="60" customHeight="1" hidden="1">
      <c r="A113" s="30">
        <v>15</v>
      </c>
      <c r="B113" s="55">
        <v>750</v>
      </c>
      <c r="C113" s="41">
        <v>75020</v>
      </c>
      <c r="D113" s="56" t="s">
        <v>368</v>
      </c>
      <c r="E113" s="57">
        <v>185400</v>
      </c>
      <c r="F113" s="59">
        <v>185400</v>
      </c>
      <c r="G113" s="57"/>
      <c r="H113" s="58"/>
      <c r="I113" s="27"/>
      <c r="J113" s="26" t="s">
        <v>357</v>
      </c>
    </row>
    <row r="114" spans="1:10" ht="60" customHeight="1" hidden="1">
      <c r="A114" s="35">
        <v>16</v>
      </c>
      <c r="B114" s="55">
        <v>750</v>
      </c>
      <c r="C114" s="41">
        <v>75020</v>
      </c>
      <c r="D114" s="56" t="s">
        <v>369</v>
      </c>
      <c r="E114" s="57">
        <v>61000</v>
      </c>
      <c r="F114" s="57">
        <v>61000</v>
      </c>
      <c r="G114" s="57"/>
      <c r="H114" s="58"/>
      <c r="I114" s="27"/>
      <c r="J114" s="26" t="s">
        <v>357</v>
      </c>
    </row>
    <row r="115" spans="1:10" s="32" customFormat="1" ht="60" customHeight="1" hidden="1">
      <c r="A115" s="30">
        <v>17</v>
      </c>
      <c r="B115" s="55">
        <v>750</v>
      </c>
      <c r="C115" s="41">
        <v>75020</v>
      </c>
      <c r="D115" s="56" t="s">
        <v>370</v>
      </c>
      <c r="E115" s="57">
        <v>32176</v>
      </c>
      <c r="F115" s="57">
        <v>32176</v>
      </c>
      <c r="G115" s="57"/>
      <c r="H115" s="58"/>
      <c r="I115" s="27"/>
      <c r="J115" s="26" t="s">
        <v>357</v>
      </c>
    </row>
    <row r="116" spans="1:10" s="32" customFormat="1" ht="48" hidden="1">
      <c r="A116" s="35">
        <v>18</v>
      </c>
      <c r="B116" s="55">
        <v>750</v>
      </c>
      <c r="C116" s="41">
        <v>75020</v>
      </c>
      <c r="D116" s="56" t="s">
        <v>371</v>
      </c>
      <c r="E116" s="57">
        <f>58658+26500</f>
        <v>85158</v>
      </c>
      <c r="F116" s="57">
        <f>58658+26500</f>
        <v>85158</v>
      </c>
      <c r="G116" s="57"/>
      <c r="H116" s="58"/>
      <c r="I116" s="27"/>
      <c r="J116" s="26" t="s">
        <v>357</v>
      </c>
    </row>
    <row r="117" spans="1:10" s="32" customFormat="1" ht="76.5" hidden="1">
      <c r="A117" s="30">
        <v>19</v>
      </c>
      <c r="B117" s="55">
        <v>801</v>
      </c>
      <c r="C117" s="41">
        <v>80120</v>
      </c>
      <c r="D117" s="56" t="s">
        <v>372</v>
      </c>
      <c r="E117" s="57">
        <v>0</v>
      </c>
      <c r="F117" s="57">
        <v>0</v>
      </c>
      <c r="G117" s="57"/>
      <c r="H117" s="58"/>
      <c r="I117" s="27"/>
      <c r="J117" s="26" t="s">
        <v>357</v>
      </c>
    </row>
    <row r="118" spans="1:10" s="32" customFormat="1" ht="63.75" hidden="1">
      <c r="A118" s="35">
        <v>20</v>
      </c>
      <c r="B118" s="55">
        <v>801</v>
      </c>
      <c r="C118" s="41">
        <v>80120</v>
      </c>
      <c r="D118" s="56" t="s">
        <v>373</v>
      </c>
      <c r="E118" s="57">
        <v>0</v>
      </c>
      <c r="F118" s="57"/>
      <c r="G118" s="57">
        <v>0</v>
      </c>
      <c r="H118" s="58"/>
      <c r="I118" s="27">
        <v>0</v>
      </c>
      <c r="J118" s="26" t="s">
        <v>357</v>
      </c>
    </row>
    <row r="119" spans="1:10" s="32" customFormat="1" ht="102" hidden="1">
      <c r="A119" s="30">
        <v>21</v>
      </c>
      <c r="B119" s="55">
        <v>801</v>
      </c>
      <c r="C119" s="41">
        <v>80130</v>
      </c>
      <c r="D119" s="56" t="s">
        <v>374</v>
      </c>
      <c r="E119" s="57">
        <v>65809</v>
      </c>
      <c r="F119" s="57">
        <v>65809</v>
      </c>
      <c r="G119" s="57"/>
      <c r="H119" s="58"/>
      <c r="I119" s="27"/>
      <c r="J119" s="26" t="s">
        <v>357</v>
      </c>
    </row>
    <row r="120" spans="1:10" s="32" customFormat="1" ht="88.5" customHeight="1" hidden="1">
      <c r="A120" s="35">
        <v>22</v>
      </c>
      <c r="B120" s="60">
        <v>801</v>
      </c>
      <c r="C120" s="61">
        <v>80130</v>
      </c>
      <c r="D120" s="62" t="s">
        <v>375</v>
      </c>
      <c r="E120" s="63">
        <v>1383960</v>
      </c>
      <c r="F120" s="63">
        <v>1383960</v>
      </c>
      <c r="G120" s="63"/>
      <c r="H120" s="65"/>
      <c r="I120" s="28"/>
      <c r="J120" s="26" t="s">
        <v>357</v>
      </c>
    </row>
    <row r="121" spans="1:10" s="32" customFormat="1" ht="89.25" hidden="1">
      <c r="A121" s="30">
        <v>23</v>
      </c>
      <c r="B121" s="60">
        <v>801</v>
      </c>
      <c r="C121" s="61">
        <v>80130</v>
      </c>
      <c r="D121" s="62" t="s">
        <v>376</v>
      </c>
      <c r="E121" s="63">
        <v>89129</v>
      </c>
      <c r="F121" s="63">
        <v>89129</v>
      </c>
      <c r="G121" s="63"/>
      <c r="H121" s="65"/>
      <c r="I121" s="28"/>
      <c r="J121" s="26" t="s">
        <v>357</v>
      </c>
    </row>
    <row r="122" spans="1:10" s="32" customFormat="1" ht="69" customHeight="1" hidden="1">
      <c r="A122" s="35">
        <v>24</v>
      </c>
      <c r="B122" s="55">
        <v>801</v>
      </c>
      <c r="C122" s="41">
        <v>80130</v>
      </c>
      <c r="D122" s="56" t="s">
        <v>377</v>
      </c>
      <c r="E122" s="57">
        <f>F122</f>
        <v>1216419</v>
      </c>
      <c r="F122" s="57">
        <f>1204219+12200</f>
        <v>1216419</v>
      </c>
      <c r="G122" s="57"/>
      <c r="H122" s="58"/>
      <c r="I122" s="27"/>
      <c r="J122" s="26" t="s">
        <v>357</v>
      </c>
    </row>
    <row r="123" spans="1:10" s="32" customFormat="1" ht="71.25" customHeight="1" hidden="1">
      <c r="A123" s="30">
        <v>25</v>
      </c>
      <c r="B123" s="55">
        <v>801</v>
      </c>
      <c r="C123" s="41">
        <v>80130</v>
      </c>
      <c r="D123" s="56" t="s">
        <v>378</v>
      </c>
      <c r="E123" s="57">
        <f>28792+25620</f>
        <v>54412</v>
      </c>
      <c r="F123" s="57">
        <f>28792+25620</f>
        <v>54412</v>
      </c>
      <c r="G123" s="57"/>
      <c r="H123" s="58"/>
      <c r="I123" s="27"/>
      <c r="J123" s="26" t="s">
        <v>357</v>
      </c>
    </row>
    <row r="124" spans="1:10" s="32" customFormat="1" ht="53.25" customHeight="1" hidden="1">
      <c r="A124" s="35">
        <v>26</v>
      </c>
      <c r="B124" s="55">
        <v>801</v>
      </c>
      <c r="C124" s="41">
        <v>80130</v>
      </c>
      <c r="D124" s="56" t="s">
        <v>379</v>
      </c>
      <c r="E124" s="57">
        <v>1506996</v>
      </c>
      <c r="F124" s="57">
        <v>16520</v>
      </c>
      <c r="G124" s="57">
        <v>1490476</v>
      </c>
      <c r="H124" s="58"/>
      <c r="I124" s="27"/>
      <c r="J124" s="26" t="s">
        <v>357</v>
      </c>
    </row>
    <row r="125" spans="1:10" ht="78" customHeight="1" hidden="1">
      <c r="A125" s="30">
        <v>27</v>
      </c>
      <c r="B125" s="55">
        <v>801</v>
      </c>
      <c r="C125" s="41">
        <v>80130</v>
      </c>
      <c r="D125" s="56" t="s">
        <v>380</v>
      </c>
      <c r="E125" s="57">
        <f>F125+G125</f>
        <v>400000</v>
      </c>
      <c r="F125" s="57">
        <f>330000-12200+12200</f>
        <v>330000</v>
      </c>
      <c r="G125" s="57">
        <v>70000</v>
      </c>
      <c r="H125" s="58"/>
      <c r="I125" s="27"/>
      <c r="J125" s="26" t="s">
        <v>357</v>
      </c>
    </row>
    <row r="126" spans="1:10" ht="66.75" customHeight="1" hidden="1">
      <c r="A126" s="35">
        <v>28</v>
      </c>
      <c r="B126" s="55">
        <v>801</v>
      </c>
      <c r="C126" s="41">
        <v>80130</v>
      </c>
      <c r="D126" s="56" t="s">
        <v>381</v>
      </c>
      <c r="E126" s="57">
        <f>F126+G126+H126+I126</f>
        <v>0</v>
      </c>
      <c r="F126" s="57">
        <v>0</v>
      </c>
      <c r="G126" s="57">
        <v>0</v>
      </c>
      <c r="H126" s="58"/>
      <c r="I126" s="27">
        <v>0</v>
      </c>
      <c r="J126" s="26" t="s">
        <v>382</v>
      </c>
    </row>
    <row r="127" spans="1:10" ht="91.5" customHeight="1" hidden="1">
      <c r="A127" s="30">
        <v>29</v>
      </c>
      <c r="B127" s="55">
        <v>801</v>
      </c>
      <c r="C127" s="41">
        <v>80130</v>
      </c>
      <c r="D127" s="56" t="s">
        <v>383</v>
      </c>
      <c r="E127" s="57">
        <v>0</v>
      </c>
      <c r="F127" s="57">
        <v>0</v>
      </c>
      <c r="G127" s="57">
        <v>0</v>
      </c>
      <c r="H127" s="58"/>
      <c r="I127" s="27">
        <v>0</v>
      </c>
      <c r="J127" s="26" t="s">
        <v>357</v>
      </c>
    </row>
    <row r="128" spans="1:10" ht="83.25" customHeight="1" hidden="1">
      <c r="A128" s="35">
        <v>30</v>
      </c>
      <c r="B128" s="55">
        <v>854</v>
      </c>
      <c r="C128" s="41">
        <v>85407</v>
      </c>
      <c r="D128" s="56" t="s">
        <v>384</v>
      </c>
      <c r="E128" s="57">
        <f>F128+G128+H128+I128</f>
        <v>2100</v>
      </c>
      <c r="F128" s="57">
        <v>721</v>
      </c>
      <c r="G128" s="57"/>
      <c r="H128" s="58"/>
      <c r="I128" s="27">
        <v>1379</v>
      </c>
      <c r="J128" s="26" t="s">
        <v>357</v>
      </c>
    </row>
    <row r="129" spans="1:10" ht="113.25" customHeight="1" hidden="1">
      <c r="A129" s="30">
        <v>31</v>
      </c>
      <c r="B129" s="55">
        <v>801</v>
      </c>
      <c r="C129" s="41">
        <v>80140</v>
      </c>
      <c r="D129" s="56" t="s">
        <v>385</v>
      </c>
      <c r="E129" s="57">
        <f>F129+G129+H129+I129</f>
        <v>50800</v>
      </c>
      <c r="F129" s="57"/>
      <c r="G129" s="57">
        <v>7620</v>
      </c>
      <c r="H129" s="58"/>
      <c r="I129" s="27">
        <v>43180</v>
      </c>
      <c r="J129" s="26" t="s">
        <v>386</v>
      </c>
    </row>
    <row r="130" spans="1:10" ht="114.75" hidden="1">
      <c r="A130" s="35">
        <v>32</v>
      </c>
      <c r="B130" s="55">
        <v>851</v>
      </c>
      <c r="C130" s="41">
        <v>85111</v>
      </c>
      <c r="D130" s="56" t="s">
        <v>387</v>
      </c>
      <c r="E130" s="57">
        <v>600000</v>
      </c>
      <c r="F130" s="67">
        <v>600000</v>
      </c>
      <c r="G130" s="57"/>
      <c r="H130" s="58"/>
      <c r="I130" s="27"/>
      <c r="J130" s="26" t="s">
        <v>357</v>
      </c>
    </row>
    <row r="131" spans="1:10" ht="48" hidden="1">
      <c r="A131" s="30">
        <v>33</v>
      </c>
      <c r="B131" s="55">
        <v>852</v>
      </c>
      <c r="C131" s="41">
        <v>85202</v>
      </c>
      <c r="D131" s="56" t="s">
        <v>388</v>
      </c>
      <c r="E131" s="57">
        <v>0</v>
      </c>
      <c r="F131" s="59"/>
      <c r="G131" s="57">
        <v>0</v>
      </c>
      <c r="H131" s="68"/>
      <c r="I131" s="27">
        <v>0</v>
      </c>
      <c r="J131" s="26" t="s">
        <v>357</v>
      </c>
    </row>
    <row r="132" spans="1:10" ht="63.75">
      <c r="A132" s="31">
        <v>34</v>
      </c>
      <c r="B132" s="55">
        <v>852</v>
      </c>
      <c r="C132" s="41">
        <v>85202</v>
      </c>
      <c r="D132" s="56" t="s">
        <v>389</v>
      </c>
      <c r="E132" s="57">
        <f>F132+H132</f>
        <v>4065954</v>
      </c>
      <c r="F132" s="57">
        <v>65954</v>
      </c>
      <c r="G132" s="57"/>
      <c r="H132" s="57">
        <v>4000000</v>
      </c>
      <c r="I132" s="33"/>
      <c r="J132" s="26" t="s">
        <v>357</v>
      </c>
    </row>
    <row r="133" spans="1:10" ht="76.5" hidden="1">
      <c r="A133" s="30">
        <v>35</v>
      </c>
      <c r="B133" s="55">
        <v>854</v>
      </c>
      <c r="C133" s="41">
        <v>85403</v>
      </c>
      <c r="D133" s="56" t="s">
        <v>390</v>
      </c>
      <c r="E133" s="57">
        <f>G133+I133+F133</f>
        <v>2854676</v>
      </c>
      <c r="F133" s="57">
        <v>6100</v>
      </c>
      <c r="G133" s="57">
        <f>977261</f>
        <v>977261</v>
      </c>
      <c r="H133" s="58"/>
      <c r="I133" s="27">
        <v>1871315</v>
      </c>
      <c r="J133" s="26" t="s">
        <v>357</v>
      </c>
    </row>
    <row r="134" spans="1:10" ht="63.75" hidden="1">
      <c r="A134" s="35">
        <v>36</v>
      </c>
      <c r="B134" s="55">
        <v>921</v>
      </c>
      <c r="C134" s="41">
        <v>92104</v>
      </c>
      <c r="D134" s="56" t="s">
        <v>391</v>
      </c>
      <c r="E134" s="57">
        <v>16000</v>
      </c>
      <c r="F134" s="57">
        <v>16000</v>
      </c>
      <c r="G134" s="57"/>
      <c r="H134" s="58"/>
      <c r="I134" s="27"/>
      <c r="J134" s="26" t="s">
        <v>357</v>
      </c>
    </row>
    <row r="135" spans="1:10" ht="48" hidden="1">
      <c r="A135" s="30">
        <v>37</v>
      </c>
      <c r="B135" s="55">
        <v>921</v>
      </c>
      <c r="C135" s="41">
        <v>92195</v>
      </c>
      <c r="D135" s="56" t="s">
        <v>392</v>
      </c>
      <c r="E135" s="57">
        <v>341600</v>
      </c>
      <c r="F135" s="57">
        <v>6240</v>
      </c>
      <c r="G135" s="57">
        <v>45000</v>
      </c>
      <c r="H135" s="58"/>
      <c r="I135" s="27">
        <v>290360</v>
      </c>
      <c r="J135" s="26" t="s">
        <v>357</v>
      </c>
    </row>
    <row r="136" spans="1:10" ht="69.75" customHeight="1" hidden="1">
      <c r="A136" s="35">
        <v>38</v>
      </c>
      <c r="B136" s="55">
        <v>600</v>
      </c>
      <c r="C136" s="41">
        <v>60014</v>
      </c>
      <c r="D136" s="56" t="s">
        <v>393</v>
      </c>
      <c r="E136" s="57">
        <v>36356</v>
      </c>
      <c r="F136" s="69"/>
      <c r="G136" s="57">
        <v>36356</v>
      </c>
      <c r="H136" s="58"/>
      <c r="I136" s="27"/>
      <c r="J136" s="34" t="s">
        <v>354</v>
      </c>
    </row>
    <row r="137" spans="1:10" ht="54" customHeight="1" hidden="1">
      <c r="A137" s="30">
        <v>39</v>
      </c>
      <c r="B137" s="55">
        <v>600</v>
      </c>
      <c r="C137" s="41">
        <v>60014</v>
      </c>
      <c r="D137" s="56" t="s">
        <v>394</v>
      </c>
      <c r="E137" s="57">
        <v>450000</v>
      </c>
      <c r="F137" s="69"/>
      <c r="G137" s="57">
        <v>450000</v>
      </c>
      <c r="H137" s="58"/>
      <c r="I137" s="27"/>
      <c r="J137" s="34" t="s">
        <v>357</v>
      </c>
    </row>
    <row r="138" spans="1:10" ht="81.75" customHeight="1" hidden="1">
      <c r="A138" s="35">
        <v>40</v>
      </c>
      <c r="B138" s="55">
        <v>600</v>
      </c>
      <c r="C138" s="41">
        <v>60014</v>
      </c>
      <c r="D138" s="56" t="s">
        <v>395</v>
      </c>
      <c r="E138" s="57">
        <v>36478</v>
      </c>
      <c r="F138" s="69"/>
      <c r="G138" s="57">
        <v>36478</v>
      </c>
      <c r="H138" s="58"/>
      <c r="I138" s="27"/>
      <c r="J138" s="34" t="s">
        <v>354</v>
      </c>
    </row>
    <row r="139" spans="1:10" ht="67.5" customHeight="1" hidden="1">
      <c r="A139" s="30">
        <v>41</v>
      </c>
      <c r="B139" s="55">
        <v>600</v>
      </c>
      <c r="C139" s="41">
        <v>60014</v>
      </c>
      <c r="D139" s="56" t="s">
        <v>396</v>
      </c>
      <c r="E139" s="57">
        <v>700700</v>
      </c>
      <c r="F139" s="69"/>
      <c r="G139" s="57">
        <v>700700</v>
      </c>
      <c r="H139" s="58"/>
      <c r="I139" s="27"/>
      <c r="J139" s="34" t="s">
        <v>354</v>
      </c>
    </row>
    <row r="140" spans="1:10" ht="108.75" customHeight="1" hidden="1">
      <c r="A140" s="35">
        <v>42</v>
      </c>
      <c r="B140" s="55">
        <v>600</v>
      </c>
      <c r="C140" s="41">
        <v>60014</v>
      </c>
      <c r="D140" s="56" t="s">
        <v>397</v>
      </c>
      <c r="E140" s="57">
        <v>33916</v>
      </c>
      <c r="F140" s="69"/>
      <c r="G140" s="57">
        <v>33916</v>
      </c>
      <c r="H140" s="58"/>
      <c r="I140" s="27"/>
      <c r="J140" s="34" t="s">
        <v>354</v>
      </c>
    </row>
    <row r="141" spans="1:10" ht="72" customHeight="1" hidden="1">
      <c r="A141" s="30">
        <v>43</v>
      </c>
      <c r="B141" s="55">
        <v>600</v>
      </c>
      <c r="C141" s="41">
        <v>60014</v>
      </c>
      <c r="D141" s="56" t="s">
        <v>398</v>
      </c>
      <c r="E141" s="57">
        <v>42456</v>
      </c>
      <c r="F141" s="69"/>
      <c r="G141" s="57">
        <v>42456</v>
      </c>
      <c r="H141" s="58"/>
      <c r="I141" s="27"/>
      <c r="J141" s="34" t="s">
        <v>354</v>
      </c>
    </row>
    <row r="142" spans="1:10" ht="98.25" customHeight="1" hidden="1">
      <c r="A142" s="35">
        <v>44</v>
      </c>
      <c r="B142" s="55">
        <v>600</v>
      </c>
      <c r="C142" s="41">
        <v>60014</v>
      </c>
      <c r="D142" s="56" t="s">
        <v>399</v>
      </c>
      <c r="E142" s="57">
        <v>20000</v>
      </c>
      <c r="F142" s="69"/>
      <c r="G142" s="57">
        <v>20000</v>
      </c>
      <c r="H142" s="58"/>
      <c r="I142" s="27"/>
      <c r="J142" s="34" t="s">
        <v>354</v>
      </c>
    </row>
    <row r="143" spans="1:10" ht="57.75" customHeight="1" hidden="1">
      <c r="A143" s="30">
        <v>45</v>
      </c>
      <c r="B143" s="55">
        <v>600</v>
      </c>
      <c r="C143" s="41">
        <v>60014</v>
      </c>
      <c r="D143" s="56" t="s">
        <v>400</v>
      </c>
      <c r="E143" s="57">
        <v>282718</v>
      </c>
      <c r="F143" s="57"/>
      <c r="G143" s="57">
        <v>282718</v>
      </c>
      <c r="H143" s="58"/>
      <c r="I143" s="27"/>
      <c r="J143" s="34" t="s">
        <v>354</v>
      </c>
    </row>
    <row r="144" spans="1:10" ht="68.25" customHeight="1" hidden="1">
      <c r="A144" s="35">
        <v>46</v>
      </c>
      <c r="B144" s="55">
        <v>600</v>
      </c>
      <c r="C144" s="41">
        <v>60014</v>
      </c>
      <c r="D144" s="56" t="s">
        <v>401</v>
      </c>
      <c r="E144" s="57">
        <v>40000</v>
      </c>
      <c r="F144" s="57"/>
      <c r="G144" s="57">
        <v>40000</v>
      </c>
      <c r="H144" s="58"/>
      <c r="I144" s="27"/>
      <c r="J144" s="34" t="s">
        <v>354</v>
      </c>
    </row>
    <row r="145" spans="1:10" ht="80.25" customHeight="1" hidden="1">
      <c r="A145" s="30">
        <v>47</v>
      </c>
      <c r="B145" s="55">
        <v>600</v>
      </c>
      <c r="C145" s="41">
        <v>60014</v>
      </c>
      <c r="D145" s="56" t="s">
        <v>402</v>
      </c>
      <c r="E145" s="57">
        <v>185000</v>
      </c>
      <c r="F145" s="57"/>
      <c r="G145" s="57">
        <v>185000</v>
      </c>
      <c r="H145" s="58"/>
      <c r="I145" s="27"/>
      <c r="J145" s="34" t="s">
        <v>354</v>
      </c>
    </row>
    <row r="146" spans="1:10" ht="54.75" customHeight="1" hidden="1">
      <c r="A146" s="35">
        <v>48</v>
      </c>
      <c r="B146" s="55">
        <v>600</v>
      </c>
      <c r="C146" s="41">
        <v>60014</v>
      </c>
      <c r="D146" s="56" t="s">
        <v>403</v>
      </c>
      <c r="E146" s="57">
        <v>66978</v>
      </c>
      <c r="F146" s="57"/>
      <c r="G146" s="57">
        <v>66978</v>
      </c>
      <c r="H146" s="58"/>
      <c r="I146" s="27"/>
      <c r="J146" s="34" t="s">
        <v>354</v>
      </c>
    </row>
    <row r="147" spans="1:10" ht="167.25" customHeight="1" hidden="1">
      <c r="A147" s="30">
        <v>49</v>
      </c>
      <c r="B147" s="55">
        <v>600</v>
      </c>
      <c r="C147" s="41">
        <v>60014</v>
      </c>
      <c r="D147" s="56" t="s">
        <v>404</v>
      </c>
      <c r="E147" s="57">
        <v>5000</v>
      </c>
      <c r="F147" s="57"/>
      <c r="G147" s="57">
        <v>5000</v>
      </c>
      <c r="H147" s="58"/>
      <c r="I147" s="27"/>
      <c r="J147" s="34" t="s">
        <v>354</v>
      </c>
    </row>
    <row r="148" spans="1:10" ht="87.75" customHeight="1" hidden="1">
      <c r="A148" s="35">
        <v>50</v>
      </c>
      <c r="B148" s="55">
        <v>600</v>
      </c>
      <c r="C148" s="41">
        <v>60014</v>
      </c>
      <c r="D148" s="56" t="s">
        <v>405</v>
      </c>
      <c r="E148" s="57">
        <f>G148+H148</f>
        <v>1761956</v>
      </c>
      <c r="F148" s="57"/>
      <c r="G148" s="57">
        <v>977256</v>
      </c>
      <c r="H148" s="58">
        <f>1000000-215300</f>
        <v>784700</v>
      </c>
      <c r="I148" s="27"/>
      <c r="J148" s="34" t="s">
        <v>354</v>
      </c>
    </row>
    <row r="149" spans="1:10" ht="67.5" customHeight="1" hidden="1">
      <c r="A149" s="30">
        <v>51</v>
      </c>
      <c r="B149" s="55">
        <v>853</v>
      </c>
      <c r="C149" s="41">
        <v>85333</v>
      </c>
      <c r="D149" s="56" t="s">
        <v>406</v>
      </c>
      <c r="E149" s="57">
        <v>0</v>
      </c>
      <c r="F149" s="57"/>
      <c r="G149" s="57"/>
      <c r="H149" s="58"/>
      <c r="I149" s="27">
        <v>0</v>
      </c>
      <c r="J149" s="34" t="s">
        <v>407</v>
      </c>
    </row>
    <row r="150" spans="1:10" ht="144" customHeight="1" hidden="1">
      <c r="A150" s="35">
        <v>52</v>
      </c>
      <c r="B150" s="55">
        <v>801</v>
      </c>
      <c r="C150" s="41">
        <v>80130</v>
      </c>
      <c r="D150" s="56" t="s">
        <v>408</v>
      </c>
      <c r="E150" s="57">
        <v>595168</v>
      </c>
      <c r="F150" s="57">
        <v>595168</v>
      </c>
      <c r="G150" s="57"/>
      <c r="H150" s="58"/>
      <c r="I150" s="27"/>
      <c r="J150" s="34" t="s">
        <v>357</v>
      </c>
    </row>
    <row r="151" spans="1:10" ht="49.5" customHeight="1" hidden="1">
      <c r="A151" s="35">
        <v>53</v>
      </c>
      <c r="B151" s="55">
        <v>600</v>
      </c>
      <c r="C151" s="41">
        <v>60014</v>
      </c>
      <c r="D151" s="56" t="s">
        <v>409</v>
      </c>
      <c r="E151" s="57">
        <v>20000</v>
      </c>
      <c r="F151" s="57">
        <v>20000</v>
      </c>
      <c r="G151" s="57"/>
      <c r="H151" s="58"/>
      <c r="I151" s="27"/>
      <c r="J151" s="34" t="s">
        <v>354</v>
      </c>
    </row>
    <row r="152" spans="1:10" ht="49.5" customHeight="1" hidden="1">
      <c r="A152" s="35">
        <v>54</v>
      </c>
      <c r="B152" s="55">
        <v>750</v>
      </c>
      <c r="C152" s="41">
        <v>75020</v>
      </c>
      <c r="D152" s="56" t="s">
        <v>410</v>
      </c>
      <c r="E152" s="57">
        <v>4850</v>
      </c>
      <c r="F152" s="57">
        <v>4850</v>
      </c>
      <c r="G152" s="57"/>
      <c r="H152" s="58"/>
      <c r="I152" s="27"/>
      <c r="J152" s="34" t="s">
        <v>357</v>
      </c>
    </row>
    <row r="153" spans="1:10" ht="74.25" customHeight="1" hidden="1">
      <c r="A153" s="35">
        <v>55</v>
      </c>
      <c r="B153" s="55">
        <v>801</v>
      </c>
      <c r="C153" s="41">
        <v>80130</v>
      </c>
      <c r="D153" s="56" t="s">
        <v>411</v>
      </c>
      <c r="E153" s="57">
        <v>46195</v>
      </c>
      <c r="F153" s="57">
        <v>46195</v>
      </c>
      <c r="G153" s="57"/>
      <c r="H153" s="58"/>
      <c r="I153" s="27"/>
      <c r="J153" s="34" t="s">
        <v>412</v>
      </c>
    </row>
    <row r="154" spans="1:10" ht="81" customHeight="1" hidden="1">
      <c r="A154" s="35">
        <v>56</v>
      </c>
      <c r="B154" s="55">
        <v>750</v>
      </c>
      <c r="C154" s="41">
        <v>75020</v>
      </c>
      <c r="D154" s="56" t="s">
        <v>413</v>
      </c>
      <c r="E154" s="57">
        <v>5750</v>
      </c>
      <c r="F154" s="57">
        <v>5750</v>
      </c>
      <c r="G154" s="57"/>
      <c r="H154" s="58"/>
      <c r="I154" s="27"/>
      <c r="J154" s="34" t="s">
        <v>357</v>
      </c>
    </row>
    <row r="155" spans="1:10" ht="88.5" customHeight="1" hidden="1">
      <c r="A155" s="35">
        <v>57</v>
      </c>
      <c r="B155" s="55">
        <v>900</v>
      </c>
      <c r="C155" s="41">
        <v>90095</v>
      </c>
      <c r="D155" s="56" t="s">
        <v>414</v>
      </c>
      <c r="E155" s="57">
        <v>53261</v>
      </c>
      <c r="F155" s="57">
        <v>53261</v>
      </c>
      <c r="G155" s="57"/>
      <c r="H155" s="58"/>
      <c r="I155" s="27"/>
      <c r="J155" s="34" t="s">
        <v>357</v>
      </c>
    </row>
    <row r="156" spans="1:10" ht="64.5" customHeight="1" hidden="1">
      <c r="A156" s="70">
        <v>58</v>
      </c>
      <c r="B156" s="55">
        <v>700</v>
      </c>
      <c r="C156" s="41">
        <v>70005</v>
      </c>
      <c r="D156" s="56" t="s">
        <v>415</v>
      </c>
      <c r="E156" s="57">
        <v>14274</v>
      </c>
      <c r="F156" s="57">
        <v>14274</v>
      </c>
      <c r="G156" s="57"/>
      <c r="H156" s="58"/>
      <c r="I156" s="27"/>
      <c r="J156" s="36" t="s">
        <v>357</v>
      </c>
    </row>
    <row r="157" spans="1:10" ht="54" customHeight="1" hidden="1">
      <c r="A157" s="70">
        <v>59</v>
      </c>
      <c r="B157" s="55">
        <v>750</v>
      </c>
      <c r="C157" s="41">
        <v>75075</v>
      </c>
      <c r="D157" s="71" t="s">
        <v>416</v>
      </c>
      <c r="E157" s="57">
        <v>3500</v>
      </c>
      <c r="F157" s="57">
        <v>525</v>
      </c>
      <c r="G157" s="57"/>
      <c r="H157" s="58"/>
      <c r="I157" s="27">
        <v>2975</v>
      </c>
      <c r="J157" s="36" t="s">
        <v>357</v>
      </c>
    </row>
    <row r="158" spans="1:10" ht="59.25" customHeight="1" hidden="1">
      <c r="A158" s="70">
        <v>60</v>
      </c>
      <c r="B158" s="55">
        <v>852</v>
      </c>
      <c r="C158" s="41">
        <v>85202</v>
      </c>
      <c r="D158" s="71" t="s">
        <v>417</v>
      </c>
      <c r="E158" s="57">
        <v>143472</v>
      </c>
      <c r="F158" s="57">
        <v>143472</v>
      </c>
      <c r="G158" s="57"/>
      <c r="H158" s="58"/>
      <c r="I158" s="27"/>
      <c r="J158" s="36" t="s">
        <v>357</v>
      </c>
    </row>
    <row r="159" spans="1:10" ht="82.5" customHeight="1" hidden="1">
      <c r="A159" s="35">
        <v>61</v>
      </c>
      <c r="B159" s="55">
        <v>801</v>
      </c>
      <c r="C159" s="41">
        <v>80130</v>
      </c>
      <c r="D159" s="71" t="s">
        <v>418</v>
      </c>
      <c r="E159" s="57">
        <v>50000</v>
      </c>
      <c r="F159" s="57">
        <v>50000</v>
      </c>
      <c r="G159" s="57"/>
      <c r="H159" s="58"/>
      <c r="I159" s="27"/>
      <c r="J159" s="36" t="s">
        <v>357</v>
      </c>
    </row>
    <row r="160" spans="1:10" ht="60.75" customHeight="1" hidden="1">
      <c r="A160" s="35">
        <v>61</v>
      </c>
      <c r="B160" s="55">
        <v>600</v>
      </c>
      <c r="C160" s="41">
        <v>60014</v>
      </c>
      <c r="D160" s="72" t="s">
        <v>419</v>
      </c>
      <c r="E160" s="57">
        <v>200000</v>
      </c>
      <c r="F160" s="57">
        <v>200000</v>
      </c>
      <c r="G160" s="57"/>
      <c r="H160" s="58"/>
      <c r="I160" s="27"/>
      <c r="J160" s="36" t="s">
        <v>354</v>
      </c>
    </row>
    <row r="161" spans="1:10" ht="50.25" customHeight="1" hidden="1">
      <c r="A161" s="35">
        <v>62</v>
      </c>
      <c r="B161" s="55">
        <v>600</v>
      </c>
      <c r="C161" s="41">
        <v>60014</v>
      </c>
      <c r="D161" s="56" t="s">
        <v>420</v>
      </c>
      <c r="E161" s="57">
        <v>15000</v>
      </c>
      <c r="F161" s="57">
        <v>15000</v>
      </c>
      <c r="G161" s="57"/>
      <c r="H161" s="58"/>
      <c r="I161" s="27"/>
      <c r="J161" s="36" t="s">
        <v>354</v>
      </c>
    </row>
    <row r="162" spans="1:10" ht="50.25" customHeight="1" hidden="1">
      <c r="A162" s="70">
        <v>63</v>
      </c>
      <c r="B162" s="55">
        <v>600</v>
      </c>
      <c r="C162" s="41">
        <v>60014</v>
      </c>
      <c r="D162" s="56" t="s">
        <v>421</v>
      </c>
      <c r="E162" s="57">
        <v>18399</v>
      </c>
      <c r="F162" s="57">
        <v>18399</v>
      </c>
      <c r="G162" s="57"/>
      <c r="H162" s="58"/>
      <c r="I162" s="27"/>
      <c r="J162" s="36" t="s">
        <v>357</v>
      </c>
    </row>
    <row r="163" spans="1:10" ht="50.25" customHeight="1" hidden="1">
      <c r="A163" s="70">
        <v>64</v>
      </c>
      <c r="B163" s="55">
        <v>926</v>
      </c>
      <c r="C163" s="41">
        <v>92601</v>
      </c>
      <c r="D163" s="56" t="s">
        <v>422</v>
      </c>
      <c r="E163" s="57">
        <v>13675</v>
      </c>
      <c r="F163" s="57">
        <v>13675</v>
      </c>
      <c r="G163" s="57"/>
      <c r="H163" s="58"/>
      <c r="I163" s="27"/>
      <c r="J163" s="36" t="s">
        <v>357</v>
      </c>
    </row>
    <row r="164" spans="1:10" ht="98.25" customHeight="1" hidden="1">
      <c r="A164" s="35">
        <v>65</v>
      </c>
      <c r="B164" s="55">
        <v>801</v>
      </c>
      <c r="C164" s="41">
        <v>80120</v>
      </c>
      <c r="D164" s="56" t="s">
        <v>423</v>
      </c>
      <c r="E164" s="57">
        <v>11000</v>
      </c>
      <c r="F164" s="57">
        <v>11000</v>
      </c>
      <c r="G164" s="57"/>
      <c r="H164" s="58"/>
      <c r="I164" s="27"/>
      <c r="J164" s="36" t="s">
        <v>357</v>
      </c>
    </row>
    <row r="165" spans="1:10" ht="98.25" customHeight="1" hidden="1">
      <c r="A165" s="35">
        <v>66</v>
      </c>
      <c r="B165" s="55">
        <v>600</v>
      </c>
      <c r="C165" s="41">
        <v>60014</v>
      </c>
      <c r="D165" s="56" t="s">
        <v>424</v>
      </c>
      <c r="E165" s="57">
        <v>49000</v>
      </c>
      <c r="F165" s="57">
        <v>49000</v>
      </c>
      <c r="G165" s="57"/>
      <c r="H165" s="58"/>
      <c r="I165" s="27"/>
      <c r="J165" s="36" t="s">
        <v>354</v>
      </c>
    </row>
    <row r="166" spans="1:10" ht="98.25" customHeight="1" hidden="1">
      <c r="A166" s="35">
        <v>66</v>
      </c>
      <c r="B166" s="55">
        <v>750</v>
      </c>
      <c r="C166" s="41">
        <v>75020</v>
      </c>
      <c r="D166" s="56" t="s">
        <v>425</v>
      </c>
      <c r="E166" s="57">
        <v>7564</v>
      </c>
      <c r="F166" s="57">
        <v>7564</v>
      </c>
      <c r="G166" s="57"/>
      <c r="H166" s="58"/>
      <c r="I166" s="27"/>
      <c r="J166" s="36" t="s">
        <v>357</v>
      </c>
    </row>
    <row r="167" spans="1:10" ht="98.25" customHeight="1" hidden="1">
      <c r="A167" s="70">
        <v>67</v>
      </c>
      <c r="B167" s="55">
        <v>801</v>
      </c>
      <c r="C167" s="41">
        <v>80130</v>
      </c>
      <c r="D167" s="56" t="s">
        <v>426</v>
      </c>
      <c r="E167" s="57">
        <v>6000</v>
      </c>
      <c r="F167" s="57">
        <v>6000</v>
      </c>
      <c r="G167" s="57"/>
      <c r="H167" s="58"/>
      <c r="I167" s="27"/>
      <c r="J167" s="36" t="s">
        <v>412</v>
      </c>
    </row>
    <row r="168" spans="1:10" ht="98.25" customHeight="1" hidden="1">
      <c r="A168" s="70">
        <v>68</v>
      </c>
      <c r="B168" s="55">
        <v>600</v>
      </c>
      <c r="C168" s="41">
        <v>60014</v>
      </c>
      <c r="D168" s="56" t="s">
        <v>427</v>
      </c>
      <c r="E168" s="57">
        <v>312102</v>
      </c>
      <c r="F168" s="57">
        <v>147047</v>
      </c>
      <c r="G168" s="57">
        <v>165055</v>
      </c>
      <c r="H168" s="58"/>
      <c r="I168" s="27"/>
      <c r="J168" s="36" t="s">
        <v>354</v>
      </c>
    </row>
    <row r="169" spans="1:10" ht="98.25" customHeight="1" hidden="1">
      <c r="A169" s="35">
        <v>69</v>
      </c>
      <c r="B169" s="55">
        <v>600</v>
      </c>
      <c r="C169" s="41">
        <v>60014</v>
      </c>
      <c r="D169" s="56" t="s">
        <v>428</v>
      </c>
      <c r="E169" s="57">
        <v>362185</v>
      </c>
      <c r="F169" s="57">
        <v>362185</v>
      </c>
      <c r="G169" s="57"/>
      <c r="H169" s="58"/>
      <c r="I169" s="27"/>
      <c r="J169" s="36" t="s">
        <v>354</v>
      </c>
    </row>
    <row r="170" spans="1:10" ht="98.25" customHeight="1" hidden="1">
      <c r="A170" s="35">
        <v>70</v>
      </c>
      <c r="B170" s="55">
        <v>600</v>
      </c>
      <c r="C170" s="41">
        <v>60014</v>
      </c>
      <c r="D170" s="56" t="s">
        <v>429</v>
      </c>
      <c r="E170" s="57">
        <v>70000</v>
      </c>
      <c r="F170" s="57">
        <v>70000</v>
      </c>
      <c r="G170" s="57"/>
      <c r="H170" s="58"/>
      <c r="I170" s="27"/>
      <c r="J170" s="36" t="s">
        <v>354</v>
      </c>
    </row>
    <row r="171" spans="1:10" ht="98.25" customHeight="1" hidden="1">
      <c r="A171" s="35">
        <v>71</v>
      </c>
      <c r="B171" s="55">
        <v>600</v>
      </c>
      <c r="C171" s="41">
        <v>60014</v>
      </c>
      <c r="D171" s="56" t="s">
        <v>430</v>
      </c>
      <c r="E171" s="57">
        <v>35000</v>
      </c>
      <c r="F171" s="57">
        <v>35000</v>
      </c>
      <c r="G171" s="57"/>
      <c r="H171" s="58"/>
      <c r="I171" s="27"/>
      <c r="J171" s="36" t="s">
        <v>354</v>
      </c>
    </row>
    <row r="172" spans="1:10" ht="111" customHeight="1" hidden="1">
      <c r="A172" s="35">
        <v>72</v>
      </c>
      <c r="B172" s="55">
        <v>851</v>
      </c>
      <c r="C172" s="41">
        <v>85195</v>
      </c>
      <c r="D172" s="56" t="s">
        <v>433</v>
      </c>
      <c r="E172" s="57">
        <v>100000</v>
      </c>
      <c r="F172" s="57"/>
      <c r="G172" s="57">
        <v>100000</v>
      </c>
      <c r="H172" s="58"/>
      <c r="I172" s="27"/>
      <c r="J172" s="36" t="s">
        <v>357</v>
      </c>
    </row>
    <row r="173" spans="1:10" ht="111" customHeight="1" hidden="1">
      <c r="A173" s="70">
        <v>73</v>
      </c>
      <c r="B173" s="55">
        <v>926</v>
      </c>
      <c r="C173" s="41">
        <v>92601</v>
      </c>
      <c r="D173" s="56" t="s">
        <v>434</v>
      </c>
      <c r="E173" s="57">
        <v>53982</v>
      </c>
      <c r="F173" s="57">
        <v>53982</v>
      </c>
      <c r="G173" s="57"/>
      <c r="H173" s="58"/>
      <c r="I173" s="27"/>
      <c r="J173" s="36" t="s">
        <v>357</v>
      </c>
    </row>
    <row r="174" spans="1:10" ht="111" customHeight="1" hidden="1">
      <c r="A174" s="35">
        <v>74</v>
      </c>
      <c r="B174" s="55">
        <v>854</v>
      </c>
      <c r="C174" s="41">
        <v>85407</v>
      </c>
      <c r="D174" s="56" t="s">
        <v>456</v>
      </c>
      <c r="E174" s="57">
        <v>3660</v>
      </c>
      <c r="F174" s="57">
        <v>3660</v>
      </c>
      <c r="G174" s="57"/>
      <c r="H174" s="58"/>
      <c r="I174" s="27"/>
      <c r="J174" s="36"/>
    </row>
    <row r="175" spans="1:10" s="39" customFormat="1" ht="12.75">
      <c r="A175" s="101" t="s">
        <v>431</v>
      </c>
      <c r="B175" s="102"/>
      <c r="C175" s="102"/>
      <c r="D175" s="103"/>
      <c r="E175" s="73">
        <f>SUM(E99:E174)</f>
        <v>29914363</v>
      </c>
      <c r="F175" s="73">
        <f>SUM(F99:F174)</f>
        <v>7815817</v>
      </c>
      <c r="G175" s="73">
        <f>SUM(G99:G174)</f>
        <v>7589485</v>
      </c>
      <c r="H175" s="73">
        <f>SUM(H99:H174)</f>
        <v>4784700</v>
      </c>
      <c r="I175" s="37">
        <f>SUM(I99:I174)</f>
        <v>9724361</v>
      </c>
      <c r="J175" s="38"/>
    </row>
  </sheetData>
  <mergeCells count="17">
    <mergeCell ref="A11:J11"/>
    <mergeCell ref="A14:A18"/>
    <mergeCell ref="B14:B18"/>
    <mergeCell ref="C14:C18"/>
    <mergeCell ref="D14:D18"/>
    <mergeCell ref="E14:I14"/>
    <mergeCell ref="J14:J18"/>
    <mergeCell ref="E15:E18"/>
    <mergeCell ref="F15:I15"/>
    <mergeCell ref="F16:F18"/>
    <mergeCell ref="A98:J98"/>
    <mergeCell ref="A175:D175"/>
    <mergeCell ref="A96:D96"/>
    <mergeCell ref="G16:G18"/>
    <mergeCell ref="H16:H18"/>
    <mergeCell ref="I16:I18"/>
    <mergeCell ref="A19:J19"/>
  </mergeCells>
  <printOptions/>
  <pageMargins left="0.17" right="0.1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5" sqref="D5"/>
    </sheetView>
  </sheetViews>
  <sheetFormatPr defaultColWidth="9.00390625" defaultRowHeight="12.75"/>
  <cols>
    <col min="1" max="1" width="6.00390625" style="1" customWidth="1"/>
    <col min="2" max="2" width="8.75390625" style="1" customWidth="1"/>
    <col min="3" max="3" width="42.375" style="1" customWidth="1"/>
    <col min="4" max="4" width="13.125" style="1" customWidth="1"/>
    <col min="5" max="5" width="10.125" style="1" customWidth="1"/>
    <col min="6" max="6" width="9.875" style="1" customWidth="1"/>
    <col min="7" max="7" width="7.00390625" style="1" customWidth="1"/>
    <col min="8" max="8" width="1.00390625" style="1" customWidth="1"/>
    <col min="9" max="16384" width="9.125" style="1" customWidth="1"/>
  </cols>
  <sheetData>
    <row r="1" ht="12.75">
      <c r="D1" s="15" t="s">
        <v>338</v>
      </c>
    </row>
    <row r="2" ht="12.75">
      <c r="D2" s="15" t="s">
        <v>458</v>
      </c>
    </row>
    <row r="3" ht="12.75">
      <c r="D3" s="15" t="s">
        <v>334</v>
      </c>
    </row>
    <row r="4" ht="12.75">
      <c r="D4" s="15" t="s">
        <v>20</v>
      </c>
    </row>
    <row r="5" ht="12.75">
      <c r="D5" s="15"/>
    </row>
    <row r="6" spans="1:7" ht="40.5" customHeight="1">
      <c r="A6" s="95" t="s">
        <v>443</v>
      </c>
      <c r="B6" s="95"/>
      <c r="C6" s="95"/>
      <c r="D6" s="95"/>
      <c r="E6" s="95"/>
      <c r="F6" s="95"/>
      <c r="G6" s="95"/>
    </row>
    <row r="8" spans="1:7" s="14" customFormat="1" ht="16.5" customHeight="1">
      <c r="A8" s="13" t="s">
        <v>0</v>
      </c>
      <c r="B8" s="13" t="s">
        <v>1</v>
      </c>
      <c r="C8" s="13" t="s">
        <v>3</v>
      </c>
      <c r="D8" s="13" t="s">
        <v>4</v>
      </c>
      <c r="E8" s="13" t="s">
        <v>5</v>
      </c>
      <c r="F8" s="91" t="s">
        <v>6</v>
      </c>
      <c r="G8" s="91"/>
    </row>
    <row r="9" spans="1:7" ht="16.5" customHeight="1">
      <c r="A9" s="2" t="s">
        <v>231</v>
      </c>
      <c r="B9" s="2"/>
      <c r="C9" s="3" t="s">
        <v>232</v>
      </c>
      <c r="D9" s="4" t="s">
        <v>436</v>
      </c>
      <c r="E9" s="4" t="s">
        <v>255</v>
      </c>
      <c r="F9" s="93" t="s">
        <v>437</v>
      </c>
      <c r="G9" s="93"/>
    </row>
    <row r="10" spans="1:7" ht="16.5" customHeight="1">
      <c r="A10" s="5"/>
      <c r="B10" s="6" t="s">
        <v>250</v>
      </c>
      <c r="C10" s="8" t="s">
        <v>219</v>
      </c>
      <c r="D10" s="9" t="s">
        <v>61</v>
      </c>
      <c r="E10" s="9" t="s">
        <v>255</v>
      </c>
      <c r="F10" s="84" t="s">
        <v>310</v>
      </c>
      <c r="G10" s="84"/>
    </row>
    <row r="11" spans="1:7" ht="41.25" customHeight="1">
      <c r="A11" s="11"/>
      <c r="B11" s="11"/>
      <c r="C11" s="8" t="s">
        <v>253</v>
      </c>
      <c r="D11" s="9" t="s">
        <v>254</v>
      </c>
      <c r="E11" s="9" t="s">
        <v>255</v>
      </c>
      <c r="F11" s="84" t="s">
        <v>31</v>
      </c>
      <c r="G11" s="84"/>
    </row>
    <row r="12" spans="1:7" ht="16.5" customHeight="1">
      <c r="A12" s="2" t="s">
        <v>258</v>
      </c>
      <c r="B12" s="2"/>
      <c r="C12" s="3" t="s">
        <v>259</v>
      </c>
      <c r="D12" s="4" t="s">
        <v>438</v>
      </c>
      <c r="E12" s="4" t="s">
        <v>241</v>
      </c>
      <c r="F12" s="93" t="s">
        <v>439</v>
      </c>
      <c r="G12" s="93"/>
    </row>
    <row r="13" spans="1:7" ht="30" customHeight="1">
      <c r="A13" s="5"/>
      <c r="B13" s="6" t="s">
        <v>261</v>
      </c>
      <c r="C13" s="8" t="s">
        <v>262</v>
      </c>
      <c r="D13" s="9" t="s">
        <v>311</v>
      </c>
      <c r="E13" s="9" t="s">
        <v>241</v>
      </c>
      <c r="F13" s="84" t="s">
        <v>327</v>
      </c>
      <c r="G13" s="84"/>
    </row>
    <row r="14" spans="1:7" ht="40.5" customHeight="1">
      <c r="A14" s="11"/>
      <c r="B14" s="11"/>
      <c r="C14" s="8" t="s">
        <v>266</v>
      </c>
      <c r="D14" s="9" t="s">
        <v>267</v>
      </c>
      <c r="E14" s="9" t="s">
        <v>241</v>
      </c>
      <c r="F14" s="84" t="s">
        <v>268</v>
      </c>
      <c r="G14" s="84"/>
    </row>
    <row r="15" spans="1:7" ht="16.5" customHeight="1">
      <c r="A15" s="96" t="s">
        <v>16</v>
      </c>
      <c r="B15" s="97"/>
      <c r="C15" s="98"/>
      <c r="D15" s="12" t="s">
        <v>440</v>
      </c>
      <c r="E15" s="12" t="s">
        <v>441</v>
      </c>
      <c r="F15" s="90" t="s">
        <v>442</v>
      </c>
      <c r="G15" s="90"/>
    </row>
    <row r="16" spans="1:8" ht="313.5" customHeight="1">
      <c r="A16" s="82"/>
      <c r="B16" s="82"/>
      <c r="C16" s="82"/>
      <c r="D16" s="82"/>
      <c r="E16" s="82"/>
      <c r="F16" s="82"/>
      <c r="G16" s="82"/>
      <c r="H16" s="82"/>
    </row>
    <row r="17" spans="1:8" ht="11.25" customHeight="1">
      <c r="A17" s="82"/>
      <c r="B17" s="82"/>
      <c r="C17" s="82"/>
      <c r="D17" s="82"/>
      <c r="E17" s="82"/>
      <c r="F17" s="82"/>
      <c r="G17" s="83"/>
      <c r="H17" s="83"/>
    </row>
  </sheetData>
  <mergeCells count="13">
    <mergeCell ref="F8:G8"/>
    <mergeCell ref="A6:G6"/>
    <mergeCell ref="F13:G13"/>
    <mergeCell ref="F14:G14"/>
    <mergeCell ref="F9:G9"/>
    <mergeCell ref="F10:G10"/>
    <mergeCell ref="F11:G11"/>
    <mergeCell ref="F12:G12"/>
    <mergeCell ref="A15:C15"/>
    <mergeCell ref="F15:G15"/>
    <mergeCell ref="A16:H16"/>
    <mergeCell ref="A17:F17"/>
    <mergeCell ref="G17:H17"/>
  </mergeCells>
  <printOptions/>
  <pageMargins left="0.17" right="0.1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6" sqref="A6:H6"/>
    </sheetView>
  </sheetViews>
  <sheetFormatPr defaultColWidth="9.00390625" defaultRowHeight="12.75"/>
  <cols>
    <col min="1" max="1" width="5.625" style="1" customWidth="1"/>
    <col min="2" max="2" width="8.625" style="1" customWidth="1"/>
    <col min="3" max="3" width="8.375" style="1" customWidth="1"/>
    <col min="4" max="4" width="39.875" style="1" customWidth="1"/>
    <col min="5" max="5" width="13.875" style="1" customWidth="1"/>
    <col min="6" max="6" width="11.75390625" style="1" customWidth="1"/>
    <col min="7" max="7" width="9.875" style="1" customWidth="1"/>
    <col min="8" max="8" width="4.00390625" style="1" customWidth="1"/>
    <col min="9" max="9" width="1.00390625" style="1" customWidth="1"/>
    <col min="10" max="16384" width="9.125" style="1" customWidth="1"/>
  </cols>
  <sheetData>
    <row r="1" ht="12.75">
      <c r="E1" s="15" t="s">
        <v>444</v>
      </c>
    </row>
    <row r="2" ht="12.75">
      <c r="E2" s="15" t="s">
        <v>458</v>
      </c>
    </row>
    <row r="3" ht="12.75">
      <c r="E3" s="15" t="s">
        <v>19</v>
      </c>
    </row>
    <row r="4" ht="12.75">
      <c r="E4" s="15" t="s">
        <v>27</v>
      </c>
    </row>
    <row r="5" ht="12.75">
      <c r="E5" s="15"/>
    </row>
    <row r="6" spans="1:8" ht="15.75">
      <c r="A6" s="92" t="s">
        <v>445</v>
      </c>
      <c r="B6" s="92"/>
      <c r="C6" s="92"/>
      <c r="D6" s="92"/>
      <c r="E6" s="92"/>
      <c r="F6" s="92"/>
      <c r="G6" s="92"/>
      <c r="H6" s="92"/>
    </row>
    <row r="7" spans="1:8" ht="15.75">
      <c r="A7" s="92" t="s">
        <v>446</v>
      </c>
      <c r="B7" s="92"/>
      <c r="C7" s="92"/>
      <c r="D7" s="92"/>
      <c r="E7" s="92"/>
      <c r="F7" s="92"/>
      <c r="G7" s="92"/>
      <c r="H7" s="92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91" t="s">
        <v>6</v>
      </c>
      <c r="H9" s="91"/>
    </row>
    <row r="10" spans="1:8" ht="16.5" customHeight="1">
      <c r="A10" s="2" t="s">
        <v>7</v>
      </c>
      <c r="B10" s="2"/>
      <c r="C10" s="2"/>
      <c r="D10" s="3" t="s">
        <v>8</v>
      </c>
      <c r="E10" s="4" t="s">
        <v>9</v>
      </c>
      <c r="F10" s="4" t="s">
        <v>10</v>
      </c>
      <c r="G10" s="93" t="s">
        <v>11</v>
      </c>
      <c r="H10" s="93"/>
    </row>
    <row r="11" spans="1:8" ht="36.75" customHeight="1">
      <c r="A11" s="5"/>
      <c r="B11" s="6" t="s">
        <v>12</v>
      </c>
      <c r="C11" s="7"/>
      <c r="D11" s="8" t="s">
        <v>13</v>
      </c>
      <c r="E11" s="9" t="s">
        <v>9</v>
      </c>
      <c r="F11" s="9" t="s">
        <v>10</v>
      </c>
      <c r="G11" s="84" t="s">
        <v>11</v>
      </c>
      <c r="H11" s="84"/>
    </row>
    <row r="12" spans="1:8" ht="45.75" customHeight="1">
      <c r="A12" s="11"/>
      <c r="B12" s="11"/>
      <c r="C12" s="6" t="s">
        <v>14</v>
      </c>
      <c r="D12" s="8" t="s">
        <v>15</v>
      </c>
      <c r="E12" s="9" t="s">
        <v>9</v>
      </c>
      <c r="F12" s="9" t="s">
        <v>10</v>
      </c>
      <c r="G12" s="84" t="s">
        <v>11</v>
      </c>
      <c r="H12" s="84"/>
    </row>
    <row r="13" spans="1:8" s="16" customFormat="1" ht="16.5" customHeight="1">
      <c r="A13" s="80" t="s">
        <v>16</v>
      </c>
      <c r="B13" s="80"/>
      <c r="C13" s="80"/>
      <c r="D13" s="80"/>
      <c r="E13" s="10" t="s">
        <v>17</v>
      </c>
      <c r="F13" s="10" t="s">
        <v>10</v>
      </c>
      <c r="G13" s="111" t="s">
        <v>18</v>
      </c>
      <c r="H13" s="111"/>
    </row>
    <row r="14" spans="1:9" ht="370.5" customHeigh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6.5" customHeight="1">
      <c r="A15" s="82"/>
      <c r="B15" s="82"/>
      <c r="C15" s="82"/>
      <c r="D15" s="82"/>
      <c r="E15" s="82"/>
      <c r="F15" s="82"/>
      <c r="G15" s="82"/>
      <c r="H15" s="83"/>
      <c r="I15" s="83"/>
    </row>
  </sheetData>
  <mergeCells count="11">
    <mergeCell ref="G9:H9"/>
    <mergeCell ref="A13:D13"/>
    <mergeCell ref="G13:H13"/>
    <mergeCell ref="A6:H6"/>
    <mergeCell ref="A7:H7"/>
    <mergeCell ref="G10:H10"/>
    <mergeCell ref="G11:H11"/>
    <mergeCell ref="A14:I14"/>
    <mergeCell ref="A15:G15"/>
    <mergeCell ref="H15:I15"/>
    <mergeCell ref="G12:H12"/>
  </mergeCells>
  <printOptions/>
  <pageMargins left="0.17" right="0.1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6" sqref="A6:H6"/>
    </sheetView>
  </sheetViews>
  <sheetFormatPr defaultColWidth="9.00390625" defaultRowHeight="12.75"/>
  <cols>
    <col min="1" max="1" width="6.25390625" style="1" customWidth="1"/>
    <col min="2" max="3" width="8.75390625" style="1" customWidth="1"/>
    <col min="4" max="4" width="38.125" style="1" customWidth="1"/>
    <col min="5" max="5" width="14.625" style="1" customWidth="1"/>
    <col min="6" max="6" width="12.75390625" style="1" customWidth="1"/>
    <col min="7" max="7" width="9.875" style="1" customWidth="1"/>
    <col min="8" max="8" width="3.25390625" style="1" customWidth="1"/>
    <col min="9" max="9" width="1.00390625" style="1" customWidth="1"/>
    <col min="10" max="16384" width="9.125" style="1" customWidth="1"/>
  </cols>
  <sheetData>
    <row r="1" ht="12.75">
      <c r="E1" s="15" t="s">
        <v>447</v>
      </c>
    </row>
    <row r="2" ht="12.75">
      <c r="E2" s="15" t="s">
        <v>458</v>
      </c>
    </row>
    <row r="3" ht="12.75">
      <c r="E3" s="15" t="s">
        <v>334</v>
      </c>
    </row>
    <row r="4" ht="12.75">
      <c r="E4" s="15" t="s">
        <v>20</v>
      </c>
    </row>
    <row r="5" ht="12.75">
      <c r="E5" s="15"/>
    </row>
    <row r="6" spans="1:8" ht="15.75">
      <c r="A6" s="92" t="s">
        <v>448</v>
      </c>
      <c r="B6" s="92"/>
      <c r="C6" s="92"/>
      <c r="D6" s="92"/>
      <c r="E6" s="92"/>
      <c r="F6" s="92"/>
      <c r="G6" s="92"/>
      <c r="H6" s="92"/>
    </row>
    <row r="7" spans="1:8" ht="15.75">
      <c r="A7" s="92" t="s">
        <v>449</v>
      </c>
      <c r="B7" s="92"/>
      <c r="C7" s="92"/>
      <c r="D7" s="92"/>
      <c r="E7" s="92"/>
      <c r="F7" s="92"/>
      <c r="G7" s="92"/>
      <c r="H7" s="92"/>
    </row>
    <row r="9" spans="1:8" s="14" customFormat="1" ht="16.5" customHeigh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91" t="s">
        <v>6</v>
      </c>
      <c r="H9" s="91"/>
    </row>
    <row r="10" spans="1:8" ht="16.5" customHeight="1">
      <c r="A10" s="2" t="s">
        <v>28</v>
      </c>
      <c r="B10" s="2"/>
      <c r="C10" s="2"/>
      <c r="D10" s="3" t="s">
        <v>29</v>
      </c>
      <c r="E10" s="4" t="s">
        <v>30</v>
      </c>
      <c r="F10" s="4" t="s">
        <v>31</v>
      </c>
      <c r="G10" s="93" t="s">
        <v>30</v>
      </c>
      <c r="H10" s="93"/>
    </row>
    <row r="11" spans="1:8" ht="16.5" customHeight="1">
      <c r="A11" s="5"/>
      <c r="B11" s="6" t="s">
        <v>32</v>
      </c>
      <c r="C11" s="7"/>
      <c r="D11" s="8" t="s">
        <v>33</v>
      </c>
      <c r="E11" s="9" t="s">
        <v>34</v>
      </c>
      <c r="F11" s="9" t="s">
        <v>31</v>
      </c>
      <c r="G11" s="84" t="s">
        <v>34</v>
      </c>
      <c r="H11" s="84"/>
    </row>
    <row r="12" spans="1:8" ht="16.5" customHeight="1">
      <c r="A12" s="11"/>
      <c r="B12" s="11"/>
      <c r="C12" s="6" t="s">
        <v>35</v>
      </c>
      <c r="D12" s="8" t="s">
        <v>36</v>
      </c>
      <c r="E12" s="9" t="s">
        <v>37</v>
      </c>
      <c r="F12" s="9" t="s">
        <v>38</v>
      </c>
      <c r="G12" s="84" t="s">
        <v>39</v>
      </c>
      <c r="H12" s="84"/>
    </row>
    <row r="13" spans="1:8" ht="16.5" customHeight="1">
      <c r="A13" s="11"/>
      <c r="B13" s="11"/>
      <c r="C13" s="6" t="s">
        <v>40</v>
      </c>
      <c r="D13" s="8" t="s">
        <v>41</v>
      </c>
      <c r="E13" s="9" t="s">
        <v>42</v>
      </c>
      <c r="F13" s="9" t="s">
        <v>43</v>
      </c>
      <c r="G13" s="84" t="s">
        <v>44</v>
      </c>
      <c r="H13" s="84"/>
    </row>
    <row r="14" spans="1:8" ht="16.5" customHeight="1">
      <c r="A14" s="11"/>
      <c r="B14" s="11"/>
      <c r="C14" s="6" t="s">
        <v>45</v>
      </c>
      <c r="D14" s="8" t="s">
        <v>46</v>
      </c>
      <c r="E14" s="9" t="s">
        <v>47</v>
      </c>
      <c r="F14" s="9" t="s">
        <v>48</v>
      </c>
      <c r="G14" s="84" t="s">
        <v>49</v>
      </c>
      <c r="H14" s="84"/>
    </row>
    <row r="15" spans="1:8" ht="24" customHeight="1">
      <c r="A15" s="11"/>
      <c r="B15" s="11"/>
      <c r="C15" s="6" t="s">
        <v>50</v>
      </c>
      <c r="D15" s="8" t="s">
        <v>51</v>
      </c>
      <c r="E15" s="9" t="s">
        <v>52</v>
      </c>
      <c r="F15" s="9" t="s">
        <v>53</v>
      </c>
      <c r="G15" s="84" t="s">
        <v>54</v>
      </c>
      <c r="H15" s="84"/>
    </row>
    <row r="16" spans="1:8" ht="16.5" customHeight="1">
      <c r="A16" s="5"/>
      <c r="B16" s="6" t="s">
        <v>55</v>
      </c>
      <c r="C16" s="7"/>
      <c r="D16" s="8" t="s">
        <v>56</v>
      </c>
      <c r="E16" s="9" t="s">
        <v>57</v>
      </c>
      <c r="F16" s="9" t="s">
        <v>31</v>
      </c>
      <c r="G16" s="84" t="s">
        <v>57</v>
      </c>
      <c r="H16" s="84"/>
    </row>
    <row r="17" spans="1:8" ht="16.5" customHeight="1">
      <c r="A17" s="11"/>
      <c r="B17" s="11"/>
      <c r="C17" s="6" t="s">
        <v>58</v>
      </c>
      <c r="D17" s="8" t="s">
        <v>59</v>
      </c>
      <c r="E17" s="9" t="s">
        <v>60</v>
      </c>
      <c r="F17" s="9" t="s">
        <v>61</v>
      </c>
      <c r="G17" s="84" t="s">
        <v>62</v>
      </c>
      <c r="H17" s="84"/>
    </row>
    <row r="18" spans="1:8" ht="16.5" customHeight="1">
      <c r="A18" s="11"/>
      <c r="B18" s="11"/>
      <c r="C18" s="6" t="s">
        <v>45</v>
      </c>
      <c r="D18" s="8" t="s">
        <v>46</v>
      </c>
      <c r="E18" s="9" t="s">
        <v>63</v>
      </c>
      <c r="F18" s="9" t="s">
        <v>64</v>
      </c>
      <c r="G18" s="84" t="s">
        <v>65</v>
      </c>
      <c r="H18" s="84"/>
    </row>
    <row r="19" spans="1:8" ht="16.5" customHeight="1">
      <c r="A19" s="11"/>
      <c r="B19" s="11"/>
      <c r="C19" s="6" t="s">
        <v>66</v>
      </c>
      <c r="D19" s="8" t="s">
        <v>67</v>
      </c>
      <c r="E19" s="9" t="s">
        <v>68</v>
      </c>
      <c r="F19" s="9" t="s">
        <v>68</v>
      </c>
      <c r="G19" s="84" t="s">
        <v>69</v>
      </c>
      <c r="H19" s="84"/>
    </row>
    <row r="20" spans="1:8" ht="16.5" customHeight="1">
      <c r="A20" s="11"/>
      <c r="B20" s="11"/>
      <c r="C20" s="6" t="s">
        <v>70</v>
      </c>
      <c r="D20" s="8" t="s">
        <v>71</v>
      </c>
      <c r="E20" s="9" t="s">
        <v>72</v>
      </c>
      <c r="F20" s="9" t="s">
        <v>73</v>
      </c>
      <c r="G20" s="84" t="s">
        <v>74</v>
      </c>
      <c r="H20" s="84"/>
    </row>
    <row r="21" spans="1:8" ht="25.5" customHeight="1">
      <c r="A21" s="2" t="s">
        <v>75</v>
      </c>
      <c r="B21" s="2"/>
      <c r="C21" s="2"/>
      <c r="D21" s="3" t="s">
        <v>76</v>
      </c>
      <c r="E21" s="4" t="s">
        <v>77</v>
      </c>
      <c r="F21" s="4" t="s">
        <v>31</v>
      </c>
      <c r="G21" s="93" t="s">
        <v>77</v>
      </c>
      <c r="H21" s="93"/>
    </row>
    <row r="22" spans="1:8" ht="16.5" customHeight="1">
      <c r="A22" s="5"/>
      <c r="B22" s="6" t="s">
        <v>78</v>
      </c>
      <c r="C22" s="7"/>
      <c r="D22" s="8" t="s">
        <v>79</v>
      </c>
      <c r="E22" s="9" t="s">
        <v>80</v>
      </c>
      <c r="F22" s="9" t="s">
        <v>31</v>
      </c>
      <c r="G22" s="84" t="s">
        <v>80</v>
      </c>
      <c r="H22" s="84"/>
    </row>
    <row r="23" spans="1:8" ht="16.5" customHeight="1">
      <c r="A23" s="11"/>
      <c r="B23" s="11"/>
      <c r="C23" s="6" t="s">
        <v>81</v>
      </c>
      <c r="D23" s="8" t="s">
        <v>82</v>
      </c>
      <c r="E23" s="9" t="s">
        <v>83</v>
      </c>
      <c r="F23" s="9" t="s">
        <v>84</v>
      </c>
      <c r="G23" s="84" t="s">
        <v>85</v>
      </c>
      <c r="H23" s="84"/>
    </row>
    <row r="24" spans="1:8" ht="16.5" customHeight="1">
      <c r="A24" s="11"/>
      <c r="B24" s="11"/>
      <c r="C24" s="6" t="s">
        <v>35</v>
      </c>
      <c r="D24" s="8" t="s">
        <v>36</v>
      </c>
      <c r="E24" s="9" t="s">
        <v>86</v>
      </c>
      <c r="F24" s="9" t="s">
        <v>68</v>
      </c>
      <c r="G24" s="84" t="s">
        <v>87</v>
      </c>
      <c r="H24" s="84"/>
    </row>
    <row r="25" spans="1:8" ht="16.5" customHeight="1">
      <c r="A25" s="11"/>
      <c r="B25" s="11"/>
      <c r="C25" s="6" t="s">
        <v>88</v>
      </c>
      <c r="D25" s="8" t="s">
        <v>89</v>
      </c>
      <c r="E25" s="9" t="s">
        <v>90</v>
      </c>
      <c r="F25" s="9" t="s">
        <v>91</v>
      </c>
      <c r="G25" s="84" t="s">
        <v>92</v>
      </c>
      <c r="H25" s="84"/>
    </row>
    <row r="26" spans="1:8" ht="16.5" customHeight="1">
      <c r="A26" s="11"/>
      <c r="B26" s="11"/>
      <c r="C26" s="6" t="s">
        <v>93</v>
      </c>
      <c r="D26" s="8" t="s">
        <v>94</v>
      </c>
      <c r="E26" s="9" t="s">
        <v>95</v>
      </c>
      <c r="F26" s="9" t="s">
        <v>84</v>
      </c>
      <c r="G26" s="84" t="s">
        <v>96</v>
      </c>
      <c r="H26" s="84"/>
    </row>
    <row r="27" spans="1:8" ht="24" customHeight="1">
      <c r="A27" s="11"/>
      <c r="B27" s="11"/>
      <c r="C27" s="6" t="s">
        <v>97</v>
      </c>
      <c r="D27" s="8" t="s">
        <v>98</v>
      </c>
      <c r="E27" s="9" t="s">
        <v>99</v>
      </c>
      <c r="F27" s="9" t="s">
        <v>100</v>
      </c>
      <c r="G27" s="84" t="s">
        <v>69</v>
      </c>
      <c r="H27" s="84"/>
    </row>
    <row r="28" spans="1:8" ht="26.25" customHeight="1">
      <c r="A28" s="11"/>
      <c r="B28" s="11"/>
      <c r="C28" s="6" t="s">
        <v>101</v>
      </c>
      <c r="D28" s="8" t="s">
        <v>102</v>
      </c>
      <c r="E28" s="9" t="s">
        <v>103</v>
      </c>
      <c r="F28" s="9" t="s">
        <v>104</v>
      </c>
      <c r="G28" s="84" t="s">
        <v>105</v>
      </c>
      <c r="H28" s="84"/>
    </row>
    <row r="29" spans="1:8" ht="16.5" customHeight="1">
      <c r="A29" s="11"/>
      <c r="B29" s="11"/>
      <c r="C29" s="6" t="s">
        <v>106</v>
      </c>
      <c r="D29" s="8" t="s">
        <v>107</v>
      </c>
      <c r="E29" s="9" t="s">
        <v>108</v>
      </c>
      <c r="F29" s="9" t="s">
        <v>100</v>
      </c>
      <c r="G29" s="84" t="s">
        <v>109</v>
      </c>
      <c r="H29" s="84"/>
    </row>
    <row r="30" spans="1:8" ht="27.75" customHeight="1">
      <c r="A30" s="11"/>
      <c r="B30" s="11"/>
      <c r="C30" s="6" t="s">
        <v>110</v>
      </c>
      <c r="D30" s="8" t="s">
        <v>111</v>
      </c>
      <c r="E30" s="9" t="s">
        <v>91</v>
      </c>
      <c r="F30" s="9" t="s">
        <v>84</v>
      </c>
      <c r="G30" s="84" t="s">
        <v>83</v>
      </c>
      <c r="H30" s="84"/>
    </row>
    <row r="31" spans="1:8" ht="23.25" customHeight="1">
      <c r="A31" s="11"/>
      <c r="B31" s="11"/>
      <c r="C31" s="6" t="s">
        <v>50</v>
      </c>
      <c r="D31" s="8" t="s">
        <v>51</v>
      </c>
      <c r="E31" s="9" t="s">
        <v>112</v>
      </c>
      <c r="F31" s="9" t="s">
        <v>84</v>
      </c>
      <c r="G31" s="84" t="s">
        <v>113</v>
      </c>
      <c r="H31" s="84"/>
    </row>
    <row r="32" spans="1:8" ht="16.5" customHeight="1">
      <c r="A32" s="2" t="s">
        <v>114</v>
      </c>
      <c r="B32" s="2"/>
      <c r="C32" s="2"/>
      <c r="D32" s="3" t="s">
        <v>115</v>
      </c>
      <c r="E32" s="4" t="s">
        <v>116</v>
      </c>
      <c r="F32" s="4" t="s">
        <v>31</v>
      </c>
      <c r="G32" s="93" t="s">
        <v>116</v>
      </c>
      <c r="H32" s="93"/>
    </row>
    <row r="33" spans="1:8" ht="16.5" customHeight="1">
      <c r="A33" s="5"/>
      <c r="B33" s="6" t="s">
        <v>117</v>
      </c>
      <c r="C33" s="7"/>
      <c r="D33" s="8" t="s">
        <v>118</v>
      </c>
      <c r="E33" s="9" t="s">
        <v>119</v>
      </c>
      <c r="F33" s="9" t="s">
        <v>120</v>
      </c>
      <c r="G33" s="84" t="s">
        <v>121</v>
      </c>
      <c r="H33" s="84"/>
    </row>
    <row r="34" spans="1:8" ht="16.5" customHeight="1">
      <c r="A34" s="11"/>
      <c r="B34" s="11"/>
      <c r="C34" s="6" t="s">
        <v>122</v>
      </c>
      <c r="D34" s="8" t="s">
        <v>123</v>
      </c>
      <c r="E34" s="9" t="s">
        <v>124</v>
      </c>
      <c r="F34" s="9" t="s">
        <v>120</v>
      </c>
      <c r="G34" s="84" t="s">
        <v>125</v>
      </c>
      <c r="H34" s="84"/>
    </row>
    <row r="35" spans="1:8" ht="16.5" customHeight="1">
      <c r="A35" s="5"/>
      <c r="B35" s="6" t="s">
        <v>126</v>
      </c>
      <c r="C35" s="7"/>
      <c r="D35" s="8" t="s">
        <v>127</v>
      </c>
      <c r="E35" s="9" t="s">
        <v>128</v>
      </c>
      <c r="F35" s="9" t="s">
        <v>31</v>
      </c>
      <c r="G35" s="84" t="s">
        <v>128</v>
      </c>
      <c r="H35" s="84"/>
    </row>
    <row r="36" spans="1:8" ht="16.5" customHeight="1">
      <c r="A36" s="11"/>
      <c r="B36" s="11"/>
      <c r="C36" s="6" t="s">
        <v>122</v>
      </c>
      <c r="D36" s="8" t="s">
        <v>123</v>
      </c>
      <c r="E36" s="9" t="s">
        <v>129</v>
      </c>
      <c r="F36" s="9" t="s">
        <v>130</v>
      </c>
      <c r="G36" s="84" t="s">
        <v>131</v>
      </c>
      <c r="H36" s="84"/>
    </row>
    <row r="37" spans="1:8" ht="16.5" customHeight="1">
      <c r="A37" s="11"/>
      <c r="B37" s="11"/>
      <c r="C37" s="6" t="s">
        <v>132</v>
      </c>
      <c r="D37" s="8" t="s">
        <v>133</v>
      </c>
      <c r="E37" s="9" t="s">
        <v>134</v>
      </c>
      <c r="F37" s="9" t="s">
        <v>68</v>
      </c>
      <c r="G37" s="84" t="s">
        <v>135</v>
      </c>
      <c r="H37" s="84"/>
    </row>
    <row r="38" spans="1:8" ht="16.5" customHeight="1">
      <c r="A38" s="5"/>
      <c r="B38" s="6" t="s">
        <v>136</v>
      </c>
      <c r="C38" s="7"/>
      <c r="D38" s="8" t="s">
        <v>137</v>
      </c>
      <c r="E38" s="9" t="s">
        <v>138</v>
      </c>
      <c r="F38" s="9" t="s">
        <v>139</v>
      </c>
      <c r="G38" s="84" t="s">
        <v>140</v>
      </c>
      <c r="H38" s="84"/>
    </row>
    <row r="39" spans="1:8" ht="16.5" customHeight="1">
      <c r="A39" s="11"/>
      <c r="B39" s="11"/>
      <c r="C39" s="6" t="s">
        <v>141</v>
      </c>
      <c r="D39" s="8" t="s">
        <v>142</v>
      </c>
      <c r="E39" s="9" t="s">
        <v>143</v>
      </c>
      <c r="F39" s="9" t="s">
        <v>144</v>
      </c>
      <c r="G39" s="84" t="s">
        <v>145</v>
      </c>
      <c r="H39" s="84"/>
    </row>
    <row r="40" spans="1:8" ht="16.5" customHeight="1">
      <c r="A40" s="11"/>
      <c r="B40" s="11"/>
      <c r="C40" s="6" t="s">
        <v>122</v>
      </c>
      <c r="D40" s="8" t="s">
        <v>123</v>
      </c>
      <c r="E40" s="9" t="s">
        <v>146</v>
      </c>
      <c r="F40" s="9" t="s">
        <v>147</v>
      </c>
      <c r="G40" s="84" t="s">
        <v>148</v>
      </c>
      <c r="H40" s="84"/>
    </row>
    <row r="41" spans="1:8" ht="16.5" customHeight="1">
      <c r="A41" s="11"/>
      <c r="B41" s="11"/>
      <c r="C41" s="6" t="s">
        <v>149</v>
      </c>
      <c r="D41" s="8" t="s">
        <v>150</v>
      </c>
      <c r="E41" s="9" t="s">
        <v>151</v>
      </c>
      <c r="F41" s="9" t="s">
        <v>152</v>
      </c>
      <c r="G41" s="84" t="s">
        <v>153</v>
      </c>
      <c r="H41" s="84"/>
    </row>
    <row r="42" spans="1:8" ht="16.5" customHeight="1">
      <c r="A42" s="11"/>
      <c r="B42" s="11"/>
      <c r="C42" s="6" t="s">
        <v>154</v>
      </c>
      <c r="D42" s="8" t="s">
        <v>155</v>
      </c>
      <c r="E42" s="9" t="s">
        <v>156</v>
      </c>
      <c r="F42" s="9" t="s">
        <v>157</v>
      </c>
      <c r="G42" s="84" t="s">
        <v>158</v>
      </c>
      <c r="H42" s="84"/>
    </row>
    <row r="43" spans="1:8" ht="16.5" customHeight="1">
      <c r="A43" s="5"/>
      <c r="B43" s="6" t="s">
        <v>159</v>
      </c>
      <c r="C43" s="7"/>
      <c r="D43" s="8" t="s">
        <v>160</v>
      </c>
      <c r="E43" s="9" t="s">
        <v>161</v>
      </c>
      <c r="F43" s="9" t="s">
        <v>162</v>
      </c>
      <c r="G43" s="84" t="s">
        <v>163</v>
      </c>
      <c r="H43" s="84"/>
    </row>
    <row r="44" spans="1:8" ht="16.5" customHeight="1">
      <c r="A44" s="11"/>
      <c r="B44" s="11"/>
      <c r="C44" s="6" t="s">
        <v>122</v>
      </c>
      <c r="D44" s="8" t="s">
        <v>123</v>
      </c>
      <c r="E44" s="9" t="s">
        <v>164</v>
      </c>
      <c r="F44" s="9" t="s">
        <v>162</v>
      </c>
      <c r="G44" s="84" t="s">
        <v>165</v>
      </c>
      <c r="H44" s="84"/>
    </row>
    <row r="45" spans="1:8" ht="16.5" customHeight="1">
      <c r="A45" s="11"/>
      <c r="B45" s="11"/>
      <c r="C45" s="6" t="s">
        <v>149</v>
      </c>
      <c r="D45" s="8" t="s">
        <v>150</v>
      </c>
      <c r="E45" s="9" t="s">
        <v>166</v>
      </c>
      <c r="F45" s="9" t="s">
        <v>167</v>
      </c>
      <c r="G45" s="84" t="s">
        <v>168</v>
      </c>
      <c r="H45" s="84"/>
    </row>
    <row r="46" spans="1:8" ht="16.5" customHeight="1">
      <c r="A46" s="11"/>
      <c r="B46" s="11"/>
      <c r="C46" s="6" t="s">
        <v>154</v>
      </c>
      <c r="D46" s="8" t="s">
        <v>155</v>
      </c>
      <c r="E46" s="9" t="s">
        <v>169</v>
      </c>
      <c r="F46" s="9" t="s">
        <v>170</v>
      </c>
      <c r="G46" s="84" t="s">
        <v>171</v>
      </c>
      <c r="H46" s="84"/>
    </row>
    <row r="47" spans="1:8" ht="16.5" customHeight="1">
      <c r="A47" s="11"/>
      <c r="B47" s="11"/>
      <c r="C47" s="6" t="s">
        <v>132</v>
      </c>
      <c r="D47" s="8" t="s">
        <v>133</v>
      </c>
      <c r="E47" s="9" t="s">
        <v>172</v>
      </c>
      <c r="F47" s="9" t="s">
        <v>173</v>
      </c>
      <c r="G47" s="84" t="s">
        <v>174</v>
      </c>
      <c r="H47" s="84"/>
    </row>
    <row r="48" spans="1:8" ht="16.5" customHeight="1">
      <c r="A48" s="11"/>
      <c r="B48" s="11"/>
      <c r="C48" s="6" t="s">
        <v>175</v>
      </c>
      <c r="D48" s="8" t="s">
        <v>176</v>
      </c>
      <c r="E48" s="9" t="s">
        <v>177</v>
      </c>
      <c r="F48" s="9" t="s">
        <v>178</v>
      </c>
      <c r="G48" s="84" t="s">
        <v>179</v>
      </c>
      <c r="H48" s="84"/>
    </row>
    <row r="49" spans="1:8" ht="16.5" customHeight="1">
      <c r="A49" s="11"/>
      <c r="B49" s="11"/>
      <c r="C49" s="6" t="s">
        <v>35</v>
      </c>
      <c r="D49" s="8" t="s">
        <v>36</v>
      </c>
      <c r="E49" s="9" t="s">
        <v>180</v>
      </c>
      <c r="F49" s="9" t="s">
        <v>181</v>
      </c>
      <c r="G49" s="84" t="s">
        <v>182</v>
      </c>
      <c r="H49" s="84"/>
    </row>
    <row r="50" spans="1:8" ht="16.5" customHeight="1">
      <c r="A50" s="11"/>
      <c r="B50" s="11"/>
      <c r="C50" s="6" t="s">
        <v>40</v>
      </c>
      <c r="D50" s="8" t="s">
        <v>41</v>
      </c>
      <c r="E50" s="9" t="s">
        <v>183</v>
      </c>
      <c r="F50" s="9" t="s">
        <v>184</v>
      </c>
      <c r="G50" s="84" t="s">
        <v>185</v>
      </c>
      <c r="H50" s="84"/>
    </row>
    <row r="51" spans="1:8" ht="16.5" customHeight="1">
      <c r="A51" s="11"/>
      <c r="B51" s="11"/>
      <c r="C51" s="6" t="s">
        <v>45</v>
      </c>
      <c r="D51" s="8" t="s">
        <v>46</v>
      </c>
      <c r="E51" s="9" t="s">
        <v>186</v>
      </c>
      <c r="F51" s="9" t="s">
        <v>187</v>
      </c>
      <c r="G51" s="84" t="s">
        <v>188</v>
      </c>
      <c r="H51" s="84"/>
    </row>
    <row r="52" spans="1:8" ht="25.5" customHeight="1">
      <c r="A52" s="11"/>
      <c r="B52" s="11"/>
      <c r="C52" s="6" t="s">
        <v>50</v>
      </c>
      <c r="D52" s="8" t="s">
        <v>51</v>
      </c>
      <c r="E52" s="9" t="s">
        <v>189</v>
      </c>
      <c r="F52" s="9" t="s">
        <v>100</v>
      </c>
      <c r="G52" s="84" t="s">
        <v>190</v>
      </c>
      <c r="H52" s="84"/>
    </row>
    <row r="53" spans="1:8" ht="16.5" customHeight="1">
      <c r="A53" s="5"/>
      <c r="B53" s="6" t="s">
        <v>191</v>
      </c>
      <c r="C53" s="7"/>
      <c r="D53" s="8" t="s">
        <v>192</v>
      </c>
      <c r="E53" s="9" t="s">
        <v>193</v>
      </c>
      <c r="F53" s="9" t="s">
        <v>194</v>
      </c>
      <c r="G53" s="84" t="s">
        <v>195</v>
      </c>
      <c r="H53" s="84"/>
    </row>
    <row r="54" spans="1:8" ht="16.5" customHeight="1">
      <c r="A54" s="11"/>
      <c r="B54" s="11"/>
      <c r="C54" s="6" t="s">
        <v>122</v>
      </c>
      <c r="D54" s="8" t="s">
        <v>123</v>
      </c>
      <c r="E54" s="9" t="s">
        <v>196</v>
      </c>
      <c r="F54" s="9" t="s">
        <v>194</v>
      </c>
      <c r="G54" s="84" t="s">
        <v>197</v>
      </c>
      <c r="H54" s="84"/>
    </row>
    <row r="55" spans="1:8" ht="16.5" customHeight="1">
      <c r="A55" s="11"/>
      <c r="B55" s="11"/>
      <c r="C55" s="6" t="s">
        <v>40</v>
      </c>
      <c r="D55" s="8" t="s">
        <v>41</v>
      </c>
      <c r="E55" s="9" t="s">
        <v>198</v>
      </c>
      <c r="F55" s="9" t="s">
        <v>68</v>
      </c>
      <c r="G55" s="84" t="s">
        <v>199</v>
      </c>
      <c r="H55" s="84"/>
    </row>
    <row r="56" spans="1:8" ht="16.5" customHeight="1">
      <c r="A56" s="11"/>
      <c r="B56" s="11"/>
      <c r="C56" s="6" t="s">
        <v>45</v>
      </c>
      <c r="D56" s="8" t="s">
        <v>46</v>
      </c>
      <c r="E56" s="9" t="s">
        <v>200</v>
      </c>
      <c r="F56" s="9" t="s">
        <v>130</v>
      </c>
      <c r="G56" s="84" t="s">
        <v>201</v>
      </c>
      <c r="H56" s="84"/>
    </row>
    <row r="57" spans="1:8" ht="16.5" customHeight="1">
      <c r="A57" s="5"/>
      <c r="B57" s="6" t="s">
        <v>202</v>
      </c>
      <c r="C57" s="7"/>
      <c r="D57" s="8" t="s">
        <v>203</v>
      </c>
      <c r="E57" s="9" t="s">
        <v>204</v>
      </c>
      <c r="F57" s="9" t="s">
        <v>205</v>
      </c>
      <c r="G57" s="84" t="s">
        <v>206</v>
      </c>
      <c r="H57" s="84"/>
    </row>
    <row r="58" spans="1:8" ht="16.5" customHeight="1">
      <c r="A58" s="11"/>
      <c r="B58" s="11"/>
      <c r="C58" s="6" t="s">
        <v>122</v>
      </c>
      <c r="D58" s="8" t="s">
        <v>123</v>
      </c>
      <c r="E58" s="9" t="s">
        <v>207</v>
      </c>
      <c r="F58" s="9" t="s">
        <v>205</v>
      </c>
      <c r="G58" s="84" t="s">
        <v>208</v>
      </c>
      <c r="H58" s="84"/>
    </row>
    <row r="59" spans="1:8" ht="16.5" customHeight="1">
      <c r="A59" s="11"/>
      <c r="B59" s="11"/>
      <c r="C59" s="6" t="s">
        <v>209</v>
      </c>
      <c r="D59" s="8" t="s">
        <v>210</v>
      </c>
      <c r="E59" s="9" t="s">
        <v>211</v>
      </c>
      <c r="F59" s="9" t="s">
        <v>212</v>
      </c>
      <c r="G59" s="84" t="s">
        <v>213</v>
      </c>
      <c r="H59" s="84"/>
    </row>
    <row r="60" spans="1:8" ht="16.5" customHeight="1">
      <c r="A60" s="11"/>
      <c r="B60" s="11"/>
      <c r="C60" s="6" t="s">
        <v>149</v>
      </c>
      <c r="D60" s="8" t="s">
        <v>150</v>
      </c>
      <c r="E60" s="9" t="s">
        <v>214</v>
      </c>
      <c r="F60" s="9" t="s">
        <v>69</v>
      </c>
      <c r="G60" s="84" t="s">
        <v>215</v>
      </c>
      <c r="H60" s="84"/>
    </row>
    <row r="61" spans="1:8" ht="16.5" customHeight="1">
      <c r="A61" s="11"/>
      <c r="B61" s="11"/>
      <c r="C61" s="6" t="s">
        <v>154</v>
      </c>
      <c r="D61" s="8" t="s">
        <v>155</v>
      </c>
      <c r="E61" s="9" t="s">
        <v>216</v>
      </c>
      <c r="F61" s="9" t="s">
        <v>85</v>
      </c>
      <c r="G61" s="84" t="s">
        <v>217</v>
      </c>
      <c r="H61" s="84"/>
    </row>
    <row r="62" spans="1:8" ht="16.5" customHeight="1">
      <c r="A62" s="5"/>
      <c r="B62" s="6" t="s">
        <v>218</v>
      </c>
      <c r="C62" s="7"/>
      <c r="D62" s="8" t="s">
        <v>219</v>
      </c>
      <c r="E62" s="9" t="s">
        <v>220</v>
      </c>
      <c r="F62" s="9" t="s">
        <v>31</v>
      </c>
      <c r="G62" s="84" t="s">
        <v>220</v>
      </c>
      <c r="H62" s="84"/>
    </row>
    <row r="63" spans="1:8" ht="16.5" customHeight="1">
      <c r="A63" s="11"/>
      <c r="B63" s="11"/>
      <c r="C63" s="6" t="s">
        <v>45</v>
      </c>
      <c r="D63" s="8" t="s">
        <v>46</v>
      </c>
      <c r="E63" s="9" t="s">
        <v>221</v>
      </c>
      <c r="F63" s="9" t="s">
        <v>222</v>
      </c>
      <c r="G63" s="84" t="s">
        <v>223</v>
      </c>
      <c r="H63" s="84"/>
    </row>
    <row r="64" spans="1:8" ht="16.5" customHeight="1">
      <c r="A64" s="11"/>
      <c r="B64" s="11"/>
      <c r="C64" s="6" t="s">
        <v>224</v>
      </c>
      <c r="D64" s="8" t="s">
        <v>225</v>
      </c>
      <c r="E64" s="9" t="s">
        <v>222</v>
      </c>
      <c r="F64" s="9" t="s">
        <v>226</v>
      </c>
      <c r="G64" s="84" t="s">
        <v>31</v>
      </c>
      <c r="H64" s="84"/>
    </row>
    <row r="65" spans="1:8" ht="16.5" customHeight="1">
      <c r="A65" s="2" t="s">
        <v>7</v>
      </c>
      <c r="B65" s="2"/>
      <c r="C65" s="2"/>
      <c r="D65" s="3" t="s">
        <v>8</v>
      </c>
      <c r="E65" s="4" t="s">
        <v>227</v>
      </c>
      <c r="F65" s="4" t="s">
        <v>10</v>
      </c>
      <c r="G65" s="93" t="s">
        <v>228</v>
      </c>
      <c r="H65" s="93"/>
    </row>
    <row r="66" spans="1:8" ht="38.25" customHeight="1">
      <c r="A66" s="5"/>
      <c r="B66" s="6" t="s">
        <v>12</v>
      </c>
      <c r="C66" s="7"/>
      <c r="D66" s="8" t="s">
        <v>13</v>
      </c>
      <c r="E66" s="9" t="s">
        <v>9</v>
      </c>
      <c r="F66" s="9" t="s">
        <v>10</v>
      </c>
      <c r="G66" s="84" t="s">
        <v>11</v>
      </c>
      <c r="H66" s="84"/>
    </row>
    <row r="67" spans="1:8" ht="20.25" customHeight="1">
      <c r="A67" s="11"/>
      <c r="B67" s="11"/>
      <c r="C67" s="6" t="s">
        <v>229</v>
      </c>
      <c r="D67" s="8" t="s">
        <v>230</v>
      </c>
      <c r="E67" s="9" t="s">
        <v>9</v>
      </c>
      <c r="F67" s="9" t="s">
        <v>10</v>
      </c>
      <c r="G67" s="84" t="s">
        <v>11</v>
      </c>
      <c r="H67" s="84"/>
    </row>
    <row r="68" spans="1:8" ht="20.25" customHeight="1">
      <c r="A68" s="2" t="s">
        <v>231</v>
      </c>
      <c r="B68" s="2"/>
      <c r="C68" s="2"/>
      <c r="D68" s="3" t="s">
        <v>232</v>
      </c>
      <c r="E68" s="4" t="s">
        <v>233</v>
      </c>
      <c r="F68" s="4" t="s">
        <v>31</v>
      </c>
      <c r="G68" s="93" t="s">
        <v>233</v>
      </c>
      <c r="H68" s="93"/>
    </row>
    <row r="69" spans="1:8" ht="16.5" customHeight="1">
      <c r="A69" s="5"/>
      <c r="B69" s="6" t="s">
        <v>234</v>
      </c>
      <c r="C69" s="7"/>
      <c r="D69" s="8" t="s">
        <v>235</v>
      </c>
      <c r="E69" s="9" t="s">
        <v>236</v>
      </c>
      <c r="F69" s="9" t="s">
        <v>31</v>
      </c>
      <c r="G69" s="84" t="s">
        <v>236</v>
      </c>
      <c r="H69" s="84"/>
    </row>
    <row r="70" spans="1:8" ht="16.5" customHeight="1">
      <c r="A70" s="11"/>
      <c r="B70" s="11"/>
      <c r="C70" s="6" t="s">
        <v>40</v>
      </c>
      <c r="D70" s="8" t="s">
        <v>41</v>
      </c>
      <c r="E70" s="9" t="s">
        <v>237</v>
      </c>
      <c r="F70" s="9" t="s">
        <v>238</v>
      </c>
      <c r="G70" s="84" t="s">
        <v>239</v>
      </c>
      <c r="H70" s="84"/>
    </row>
    <row r="71" spans="1:8" ht="16.5" customHeight="1">
      <c r="A71" s="11"/>
      <c r="B71" s="11"/>
      <c r="C71" s="6" t="s">
        <v>88</v>
      </c>
      <c r="D71" s="8" t="s">
        <v>89</v>
      </c>
      <c r="E71" s="9" t="s">
        <v>240</v>
      </c>
      <c r="F71" s="9" t="s">
        <v>241</v>
      </c>
      <c r="G71" s="84" t="s">
        <v>242</v>
      </c>
      <c r="H71" s="84"/>
    </row>
    <row r="72" spans="1:8" ht="16.5" customHeight="1">
      <c r="A72" s="11"/>
      <c r="B72" s="11"/>
      <c r="C72" s="6" t="s">
        <v>45</v>
      </c>
      <c r="D72" s="8" t="s">
        <v>46</v>
      </c>
      <c r="E72" s="9" t="s">
        <v>243</v>
      </c>
      <c r="F72" s="9" t="s">
        <v>68</v>
      </c>
      <c r="G72" s="84" t="s">
        <v>244</v>
      </c>
      <c r="H72" s="84"/>
    </row>
    <row r="73" spans="1:8" ht="16.5" customHeight="1">
      <c r="A73" s="11"/>
      <c r="B73" s="11"/>
      <c r="C73" s="6" t="s">
        <v>245</v>
      </c>
      <c r="D73" s="8" t="s">
        <v>246</v>
      </c>
      <c r="E73" s="9" t="s">
        <v>247</v>
      </c>
      <c r="F73" s="9" t="s">
        <v>248</v>
      </c>
      <c r="G73" s="84" t="s">
        <v>249</v>
      </c>
      <c r="H73" s="84"/>
    </row>
    <row r="74" spans="1:8" ht="16.5" customHeight="1">
      <c r="A74" s="5"/>
      <c r="B74" s="6" t="s">
        <v>250</v>
      </c>
      <c r="C74" s="7"/>
      <c r="D74" s="8" t="s">
        <v>219</v>
      </c>
      <c r="E74" s="9" t="s">
        <v>251</v>
      </c>
      <c r="F74" s="9" t="s">
        <v>31</v>
      </c>
      <c r="G74" s="84" t="s">
        <v>251</v>
      </c>
      <c r="H74" s="84"/>
    </row>
    <row r="75" spans="1:8" ht="46.5" customHeight="1">
      <c r="A75" s="11"/>
      <c r="B75" s="11"/>
      <c r="C75" s="6" t="s">
        <v>252</v>
      </c>
      <c r="D75" s="8" t="s">
        <v>253</v>
      </c>
      <c r="E75" s="9" t="s">
        <v>254</v>
      </c>
      <c r="F75" s="9" t="s">
        <v>255</v>
      </c>
      <c r="G75" s="84" t="s">
        <v>31</v>
      </c>
      <c r="H75" s="84"/>
    </row>
    <row r="76" spans="1:8" ht="16.5" customHeight="1">
      <c r="A76" s="11"/>
      <c r="B76" s="11"/>
      <c r="C76" s="6" t="s">
        <v>45</v>
      </c>
      <c r="D76" s="8" t="s">
        <v>46</v>
      </c>
      <c r="E76" s="9" t="s">
        <v>256</v>
      </c>
      <c r="F76" s="9" t="s">
        <v>254</v>
      </c>
      <c r="G76" s="84" t="s">
        <v>257</v>
      </c>
      <c r="H76" s="84"/>
    </row>
    <row r="77" spans="1:8" ht="25.5" customHeight="1">
      <c r="A77" s="2" t="s">
        <v>258</v>
      </c>
      <c r="B77" s="2"/>
      <c r="C77" s="2"/>
      <c r="D77" s="3" t="s">
        <v>259</v>
      </c>
      <c r="E77" s="4" t="s">
        <v>260</v>
      </c>
      <c r="F77" s="4" t="s">
        <v>31</v>
      </c>
      <c r="G77" s="93" t="s">
        <v>260</v>
      </c>
      <c r="H77" s="93"/>
    </row>
    <row r="78" spans="1:8" ht="30" customHeight="1">
      <c r="A78" s="5"/>
      <c r="B78" s="6" t="s">
        <v>261</v>
      </c>
      <c r="C78" s="7"/>
      <c r="D78" s="8" t="s">
        <v>262</v>
      </c>
      <c r="E78" s="9" t="s">
        <v>263</v>
      </c>
      <c r="F78" s="9" t="s">
        <v>241</v>
      </c>
      <c r="G78" s="84" t="s">
        <v>264</v>
      </c>
      <c r="H78" s="84"/>
    </row>
    <row r="79" spans="1:8" ht="44.25" customHeight="1">
      <c r="A79" s="11"/>
      <c r="B79" s="11"/>
      <c r="C79" s="6" t="s">
        <v>265</v>
      </c>
      <c r="D79" s="8" t="s">
        <v>266</v>
      </c>
      <c r="E79" s="9" t="s">
        <v>267</v>
      </c>
      <c r="F79" s="9" t="s">
        <v>241</v>
      </c>
      <c r="G79" s="84" t="s">
        <v>268</v>
      </c>
      <c r="H79" s="84"/>
    </row>
    <row r="80" spans="1:8" ht="16.5" customHeight="1">
      <c r="A80" s="5"/>
      <c r="B80" s="6" t="s">
        <v>269</v>
      </c>
      <c r="C80" s="7"/>
      <c r="D80" s="8" t="s">
        <v>270</v>
      </c>
      <c r="E80" s="9" t="s">
        <v>271</v>
      </c>
      <c r="F80" s="9" t="s">
        <v>85</v>
      </c>
      <c r="G80" s="84" t="s">
        <v>272</v>
      </c>
      <c r="H80" s="84"/>
    </row>
    <row r="81" spans="1:8" ht="16.5" customHeight="1">
      <c r="A81" s="11"/>
      <c r="B81" s="11"/>
      <c r="C81" s="6" t="s">
        <v>132</v>
      </c>
      <c r="D81" s="8" t="s">
        <v>133</v>
      </c>
      <c r="E81" s="9" t="s">
        <v>273</v>
      </c>
      <c r="F81" s="9" t="s">
        <v>85</v>
      </c>
      <c r="G81" s="84" t="s">
        <v>274</v>
      </c>
      <c r="H81" s="84"/>
    </row>
    <row r="82" spans="1:8" ht="16.5" customHeight="1">
      <c r="A82" s="2" t="s">
        <v>275</v>
      </c>
      <c r="B82" s="2"/>
      <c r="C82" s="2"/>
      <c r="D82" s="3" t="s">
        <v>276</v>
      </c>
      <c r="E82" s="4" t="s">
        <v>277</v>
      </c>
      <c r="F82" s="4" t="s">
        <v>31</v>
      </c>
      <c r="G82" s="93" t="s">
        <v>277</v>
      </c>
      <c r="H82" s="93"/>
    </row>
    <row r="83" spans="1:8" ht="16.5" customHeight="1">
      <c r="A83" s="5"/>
      <c r="B83" s="6" t="s">
        <v>278</v>
      </c>
      <c r="C83" s="7"/>
      <c r="D83" s="8" t="s">
        <v>219</v>
      </c>
      <c r="E83" s="9" t="s">
        <v>279</v>
      </c>
      <c r="F83" s="9" t="s">
        <v>31</v>
      </c>
      <c r="G83" s="84" t="s">
        <v>279</v>
      </c>
      <c r="H83" s="84"/>
    </row>
    <row r="84" spans="1:8" ht="16.5" customHeight="1">
      <c r="A84" s="11"/>
      <c r="B84" s="11"/>
      <c r="C84" s="6" t="s">
        <v>132</v>
      </c>
      <c r="D84" s="8" t="s">
        <v>133</v>
      </c>
      <c r="E84" s="9" t="s">
        <v>280</v>
      </c>
      <c r="F84" s="9" t="s">
        <v>173</v>
      </c>
      <c r="G84" s="84" t="s">
        <v>281</v>
      </c>
      <c r="H84" s="84"/>
    </row>
    <row r="85" spans="1:8" ht="16.5" customHeight="1">
      <c r="A85" s="11"/>
      <c r="B85" s="11"/>
      <c r="C85" s="6" t="s">
        <v>45</v>
      </c>
      <c r="D85" s="8" t="s">
        <v>46</v>
      </c>
      <c r="E85" s="9" t="s">
        <v>282</v>
      </c>
      <c r="F85" s="9" t="s">
        <v>283</v>
      </c>
      <c r="G85" s="84" t="s">
        <v>284</v>
      </c>
      <c r="H85" s="84"/>
    </row>
    <row r="86" spans="1:8" ht="16.5" customHeight="1">
      <c r="A86" s="11"/>
      <c r="B86" s="11"/>
      <c r="C86" s="6" t="s">
        <v>70</v>
      </c>
      <c r="D86" s="8" t="s">
        <v>71</v>
      </c>
      <c r="E86" s="9" t="s">
        <v>31</v>
      </c>
      <c r="F86" s="9" t="s">
        <v>285</v>
      </c>
      <c r="G86" s="84" t="s">
        <v>285</v>
      </c>
      <c r="H86" s="84"/>
    </row>
    <row r="87" spans="1:8" ht="16.5" customHeight="1">
      <c r="A87" s="96" t="s">
        <v>16</v>
      </c>
      <c r="B87" s="97"/>
      <c r="C87" s="97"/>
      <c r="D87" s="98"/>
      <c r="E87" s="12" t="s">
        <v>286</v>
      </c>
      <c r="F87" s="12" t="s">
        <v>10</v>
      </c>
      <c r="G87" s="90" t="s">
        <v>287</v>
      </c>
      <c r="H87" s="90"/>
    </row>
    <row r="88" spans="1:9" ht="117" customHeight="1">
      <c r="A88" s="82"/>
      <c r="B88" s="82"/>
      <c r="C88" s="82"/>
      <c r="D88" s="82"/>
      <c r="E88" s="82"/>
      <c r="F88" s="82"/>
      <c r="G88" s="82"/>
      <c r="H88" s="82"/>
      <c r="I88" s="82"/>
    </row>
    <row r="89" spans="1:9" ht="11.25" customHeight="1">
      <c r="A89" s="82"/>
      <c r="B89" s="82"/>
      <c r="C89" s="82"/>
      <c r="D89" s="82"/>
      <c r="E89" s="82"/>
      <c r="F89" s="82"/>
      <c r="G89" s="82"/>
      <c r="H89" s="83"/>
      <c r="I89" s="83"/>
    </row>
  </sheetData>
  <mergeCells count="85"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6:H36"/>
    <mergeCell ref="G37:H37"/>
    <mergeCell ref="G38:H38"/>
    <mergeCell ref="G34:H34"/>
    <mergeCell ref="G35:H35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6:H66"/>
    <mergeCell ref="G63:H63"/>
    <mergeCell ref="G64:H64"/>
    <mergeCell ref="G65:H65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86:H86"/>
    <mergeCell ref="G79:H79"/>
    <mergeCell ref="G80:H80"/>
    <mergeCell ref="G81:H81"/>
    <mergeCell ref="G82:H82"/>
    <mergeCell ref="A88:I88"/>
    <mergeCell ref="A89:G89"/>
    <mergeCell ref="H89:I89"/>
    <mergeCell ref="A6:H6"/>
    <mergeCell ref="A7:H7"/>
    <mergeCell ref="A87:D87"/>
    <mergeCell ref="G87:H87"/>
    <mergeCell ref="G83:H83"/>
    <mergeCell ref="G84:H84"/>
    <mergeCell ref="G85:H85"/>
  </mergeCells>
  <printOptions/>
  <pageMargins left="0.17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2009-08-31T10:09:29Z</cp:lastPrinted>
  <dcterms:created xsi:type="dcterms:W3CDTF">1997-02-26T13:46:56Z</dcterms:created>
  <dcterms:modified xsi:type="dcterms:W3CDTF">2009-08-31T11:25:09Z</dcterms:modified>
  <cp:category/>
  <cp:version/>
  <cp:contentType/>
  <cp:contentStatus/>
</cp:coreProperties>
</file>