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6"/>
  </bookViews>
  <sheets>
    <sheet name="zał.1" sheetId="1" r:id="rId1"/>
    <sheet name="zał.2" sheetId="2" r:id="rId2"/>
    <sheet name="zał.3" sheetId="3" r:id="rId3"/>
    <sheet name="zał.4." sheetId="4" r:id="rId4"/>
    <sheet name="zał.5" sheetId="5" r:id="rId5"/>
    <sheet name="zał.6" sheetId="6" r:id="rId6"/>
    <sheet name="zał.7" sheetId="7" r:id="rId7"/>
  </sheets>
  <definedNames/>
  <calcPr fullCalcOnLoad="1"/>
</workbook>
</file>

<file path=xl/sharedStrings.xml><?xml version="1.0" encoding="utf-8"?>
<sst xmlns="http://schemas.openxmlformats.org/spreadsheetml/2006/main" count="925" uniqueCount="389">
  <si>
    <t>Dział</t>
  </si>
  <si>
    <t>Rozdział</t>
  </si>
  <si>
    <t>Treść</t>
  </si>
  <si>
    <t>Przed zmianą</t>
  </si>
  <si>
    <t>Zmiana</t>
  </si>
  <si>
    <t>Po zmianie</t>
  </si>
  <si>
    <t>852</t>
  </si>
  <si>
    <t>Pomoc społeczna</t>
  </si>
  <si>
    <t>16 189 091,00</t>
  </si>
  <si>
    <t>6 000,00</t>
  </si>
  <si>
    <t>16 195 091,00</t>
  </si>
  <si>
    <t>85218</t>
  </si>
  <si>
    <t>Powiatowe centra pomocy rodzinie</t>
  </si>
  <si>
    <t>11 980,00</t>
  </si>
  <si>
    <t>17 980,00</t>
  </si>
  <si>
    <t>Dotacje celowe otrzymane z budżetu państwa na realizację bieżących zadań własnych powiatu</t>
  </si>
  <si>
    <t>0,00</t>
  </si>
  <si>
    <t>Razem:</t>
  </si>
  <si>
    <t>138 439 422,00</t>
  </si>
  <si>
    <t>138 445 422,00</t>
  </si>
  <si>
    <t>Załącznik Nr 1</t>
  </si>
  <si>
    <t xml:space="preserve">Zarządu Powiatu Tarnogórskiego </t>
  </si>
  <si>
    <t>Dochody budżetu Powiatu Tarnogórskiego na 2009 rok</t>
  </si>
  <si>
    <t>750</t>
  </si>
  <si>
    <t>Administracja publiczna</t>
  </si>
  <si>
    <t>15 266 040,00</t>
  </si>
  <si>
    <t>75075</t>
  </si>
  <si>
    <t>Promocja jednostek samorządu terytorialnego</t>
  </si>
  <si>
    <t>518 230,00</t>
  </si>
  <si>
    <t>754</t>
  </si>
  <si>
    <t>Bezpieczeństwo publiczne i ochrona przeciwpożarowa</t>
  </si>
  <si>
    <t>8 050 900,00</t>
  </si>
  <si>
    <t>75404</t>
  </si>
  <si>
    <t>Komendy wojewódzkie Policji</t>
  </si>
  <si>
    <t>15 000,00</t>
  </si>
  <si>
    <t>4 000,00</t>
  </si>
  <si>
    <t>19 000,00</t>
  </si>
  <si>
    <t>75411</t>
  </si>
  <si>
    <t>Komendy powiatowe Państwowej Straży Pożarnej</t>
  </si>
  <si>
    <t>7 723 000,00</t>
  </si>
  <si>
    <t>3 000,00</t>
  </si>
  <si>
    <t>7 726 000,00</t>
  </si>
  <si>
    <t>75421</t>
  </si>
  <si>
    <t>Zarządzanie kryzysowe</t>
  </si>
  <si>
    <t>291 267,00</t>
  </si>
  <si>
    <t>- 7 000,00</t>
  </si>
  <si>
    <t>284 267,00</t>
  </si>
  <si>
    <t>801</t>
  </si>
  <si>
    <t>Oświata i wychowanie</t>
  </si>
  <si>
    <t>50 499 649,00</t>
  </si>
  <si>
    <t>80130</t>
  </si>
  <si>
    <t>Szkoły zawodowe</t>
  </si>
  <si>
    <t>26 638 178,00</t>
  </si>
  <si>
    <t>80134</t>
  </si>
  <si>
    <t>Szkoły zawodowe specjalne</t>
  </si>
  <si>
    <t>476 322,00</t>
  </si>
  <si>
    <t>80140</t>
  </si>
  <si>
    <t>Centra kształcenia ustawicznego i praktycznego oraz ośrodki dokształcania zawodowego</t>
  </si>
  <si>
    <t>2 430 143,00</t>
  </si>
  <si>
    <t>80195</t>
  </si>
  <si>
    <t>Pozostała działalność</t>
  </si>
  <si>
    <t>5 711 388,00</t>
  </si>
  <si>
    <t>20 341 415,00</t>
  </si>
  <si>
    <t>20 347 415,00</t>
  </si>
  <si>
    <t>85202</t>
  </si>
  <si>
    <t>Domy pomocy społecznej</t>
  </si>
  <si>
    <t>15 599 374,00</t>
  </si>
  <si>
    <t>631 140,00</t>
  </si>
  <si>
    <t>637 140,00</t>
  </si>
  <si>
    <t>926</t>
  </si>
  <si>
    <t>Kultura fizyczna i sport</t>
  </si>
  <si>
    <t>13 675,00</t>
  </si>
  <si>
    <t>92601</t>
  </si>
  <si>
    <t>Obiekty sportowe</t>
  </si>
  <si>
    <t>150 796 904,00</t>
  </si>
  <si>
    <t>150 802 904,00</t>
  </si>
  <si>
    <t>Strona 3 z 2</t>
  </si>
  <si>
    <t>Wydatki bieżące</t>
  </si>
  <si>
    <t>514 730,00</t>
  </si>
  <si>
    <t>75020</t>
  </si>
  <si>
    <t>Starostwa powiatowe</t>
  </si>
  <si>
    <t>13 586 732,00</t>
  </si>
  <si>
    <t>Wydatki bieżące, w tym</t>
  </si>
  <si>
    <t>Wynagrodzenia i pochodne</t>
  </si>
  <si>
    <t>Wyadtki biezące, w tym</t>
  </si>
  <si>
    <t>Dotacje</t>
  </si>
  <si>
    <t>-2 000,00</t>
  </si>
  <si>
    <t>-1 000,00</t>
  </si>
  <si>
    <t>Wydatki biezące,w tym</t>
  </si>
  <si>
    <t>Wydatki majatkowe</t>
  </si>
  <si>
    <t>Wydatki bieżace</t>
  </si>
  <si>
    <t>12 990 898,00</t>
  </si>
  <si>
    <t>20 794 610,00</t>
  </si>
  <si>
    <t>15 652 513,00</t>
  </si>
  <si>
    <t>2 379 343,00</t>
  </si>
  <si>
    <t>813 114,00</t>
  </si>
  <si>
    <t>3 208 885,00</t>
  </si>
  <si>
    <t>10 082 751,00</t>
  </si>
  <si>
    <t>8 311 237,00</t>
  </si>
  <si>
    <t>606 066,00</t>
  </si>
  <si>
    <t>811 114,00</t>
  </si>
  <si>
    <t>3 207 885,00</t>
  </si>
  <si>
    <t>8 307 158,00</t>
  </si>
  <si>
    <t>612 066,00</t>
  </si>
  <si>
    <t>-13 675,00</t>
  </si>
  <si>
    <t>-4 079,00</t>
  </si>
  <si>
    <t>Załącznik Nr 3</t>
  </si>
  <si>
    <t>Zarządu Powiatu Tarnogórskiego</t>
  </si>
  <si>
    <t>Paragraf</t>
  </si>
  <si>
    <t>7 730 000,00</t>
  </si>
  <si>
    <t>4210</t>
  </si>
  <si>
    <t>Zakup materiałów i wyposażenia</t>
  </si>
  <si>
    <t>103 114,00</t>
  </si>
  <si>
    <t>- 967,00</t>
  </si>
  <si>
    <t>102 147,00</t>
  </si>
  <si>
    <t>4440</t>
  </si>
  <si>
    <t>Odpisy na zakładowy fundusz świadczeń socjalnych</t>
  </si>
  <si>
    <t>2 200,00</t>
  </si>
  <si>
    <t>967,00</t>
  </si>
  <si>
    <t>3 167,00</t>
  </si>
  <si>
    <t>11 936 345,00</t>
  </si>
  <si>
    <t>Wydatki budżetu Powiatu Tarnogorskiego na 2009 rok na realizację zadań z zakresu administracji rządowej realizowane przez powiat</t>
  </si>
  <si>
    <t>do Uchwały Zarządu Powiatu Nr</t>
  </si>
  <si>
    <t>z dnia 23 marca 2009 roku</t>
  </si>
  <si>
    <t>Załącznik Nr 6</t>
  </si>
  <si>
    <t>w złotych</t>
  </si>
  <si>
    <t>Lp.</t>
  </si>
  <si>
    <t>Rozdz.</t>
  </si>
  <si>
    <t>Nazwa zadania inwestycyjnego</t>
  </si>
  <si>
    <t>Planowane wydatki</t>
  </si>
  <si>
    <t>Jednostka organizacyjna realizująca program lub koordynująca wykonanie programu</t>
  </si>
  <si>
    <t>rok budżetowy 2009</t>
  </si>
  <si>
    <t>z tego źródła finansowania</t>
  </si>
  <si>
    <t>dochody własne jst</t>
  </si>
  <si>
    <t>kredyty
i pożyczki</t>
  </si>
  <si>
    <t>środki pochodzące
z innych  źródeł</t>
  </si>
  <si>
    <t>środki wymienione
w art. 5 ust. 1 pkt 2 i 3 u.f.p.</t>
  </si>
  <si>
    <t>plan przed zmianami:</t>
  </si>
  <si>
    <t>Zakup indywidualnego wyciągu spalin do stacji diagnostycznej gospodarstwa pomocniczego Auto Land Service spełniającego aktualnie obowiązujące wymagania i normy</t>
  </si>
  <si>
    <t>Zarząd Dróg Powiatowych</t>
  </si>
  <si>
    <t>Budowa chodnika w ciągu ul. Pyskowickiej w Połomii - I etap</t>
  </si>
  <si>
    <t>Przebudowa skrzyżowania ulic Gliwickiej - Wyszyńskiego - Legionów w Tarnowskich Górach</t>
  </si>
  <si>
    <t>Starostwo Powiatowe w Tarnowskich Górach</t>
  </si>
  <si>
    <t>Regulacja odwodnienia drogi 3248S w Kaletach - Miotek</t>
  </si>
  <si>
    <t>Przebudowa drogi powiatowej w Nowej Wsi Tworowskiej - etap II</t>
  </si>
  <si>
    <t>Budowa chodnika ul. Dworcowa w m. Wieszowa</t>
  </si>
  <si>
    <t>Budowa chodnika ul. 1-go Maja w Miedarach</t>
  </si>
  <si>
    <t>Budowa chodnika ul. Pyskowicka w Łubiu</t>
  </si>
  <si>
    <t>Remont drogi powiatowej w m. Świerklaniec ul. 3-go Maja z budową kanalizacji deszczowej - II etap</t>
  </si>
  <si>
    <t>Przebudowa ul. Nałkowskiej w Radzionkowie</t>
  </si>
  <si>
    <t>Kontynuacja przebudowy dróg dojazdowych do Międzygminnej Strefy Aktywności Gospodarczej ulic Świniowickiej i Polnej na terenie gminy Tworóg</t>
  </si>
  <si>
    <t xml:space="preserve">Przebudowa mostu nad rzeką Trzonia w m. Zendek </t>
  </si>
  <si>
    <t>Nabycie nieruchomości na cele dróg powiatowych</t>
  </si>
  <si>
    <t>Zagospodarowanie terenu wokół budynku przy ul. Sienkiewicza 16</t>
  </si>
  <si>
    <t>Projekt remontu budynku Starostwa przy ul. Mickiewicza 29</t>
  </si>
  <si>
    <t>Zakup serwerów z przeznaczenien na archiwizację systemu docman</t>
  </si>
  <si>
    <t xml:space="preserve">Zakup sprzętu i oprogramowania </t>
  </si>
  <si>
    <t>Projekt termomodernizacji Liceum Ogólnokształcącego im. Stefanii Sempołowskiej</t>
  </si>
  <si>
    <t xml:space="preserve">Termomodernizacja i wymiana instalacji elektrycznej w II LO im. S. Staszica w Tarnowskich Górach </t>
  </si>
  <si>
    <t xml:space="preserve">Wymiana parkietu w sali gimnastycznej oraz okien w sali tenisa stołowego i zaplecza tych sal w Zespole Szkół Techniczno-Usługowych </t>
  </si>
  <si>
    <t xml:space="preserve">Remont dachu z wymianą pokrycia dachowego w Zespole Szkół Chemiczno-Medycznych i Ogólnokształcących w Tarnowskich Górach </t>
  </si>
  <si>
    <t xml:space="preserve">Projekt remontu dachu  w Zespole Szkół Chemiczno-Medycznych i Ogólnokształcących w Tarnowskich Górach </t>
  </si>
  <si>
    <t>Remont auli w Zespole Szkół Chemiczno-Medycznych i Ogólnokształcących w Tarnowskich Górach</t>
  </si>
  <si>
    <t>Projekt wymiany instalacji elektrycznej Zespołu Szkół Technicznych i Ogólnokształcących</t>
  </si>
  <si>
    <t>Adaptacja pomieszczeń dla ZSS w Radzionkowie</t>
  </si>
  <si>
    <t>Dostosowanie budynku Zespołu Szkół Gastronomiczno-Hotelarskich do wymagań p. poż.</t>
  </si>
  <si>
    <t>Modernizacja bazy dydaktycznej  w Centrum Edukacji Ekonomiczno-Handlowej</t>
  </si>
  <si>
    <t>Centrum Edukacji Ekonomiczno-Handlowej</t>
  </si>
  <si>
    <t xml:space="preserve">Modernizacja drogą do mistrzostwa w pracy w Zespole Szkół Gastronomiczno-Hotelarskich w Tarnowskich Górach </t>
  </si>
  <si>
    <t>Od klepiska do boiska - kompleks rekreacyjno-sportowy przy PMDK im. Henryka Jordana w Tarnowskich Górach</t>
  </si>
  <si>
    <t>Rozbudowa, przebudowa, remont i kompleksowe wyposażenia obiektów dydaktycznych zespołu budynków Centrum Kształcenia Ustawicznego w Tarnowskich Górach ul. Kościelna 34</t>
  </si>
  <si>
    <t>Centrum Kształcenia Ustawicznego</t>
  </si>
  <si>
    <t>Wykonanie zaleceń nałożonych na Wielospecjalistyczny Szpital Powiatowy im. dr B. Hagera przez Komendę Powiatową Państwowej Straży Pożarnej w Tarnowskich Górach</t>
  </si>
  <si>
    <t>Modernizacja DPS "Przyjaźń" w Tarnowskich Gorach</t>
  </si>
  <si>
    <t>Remont budynku pałacu myśliwskiego Domu Pomocy Społecznej w Miedarach</t>
  </si>
  <si>
    <t>Remont  internatu, kuchni i stołówki w Specjalnym Ośrodku Szkolno-Wychowawczym w Tarnowskich Górach</t>
  </si>
  <si>
    <t>Objecie udziałów w mającej powstać spółce nadającej programy radiofoniczne</t>
  </si>
  <si>
    <t>Centrum Kultury Śląskiej</t>
  </si>
  <si>
    <t>Wykonanie dokumentacji przebudowy ul. Powstańców Śląskich w Tworogu</t>
  </si>
  <si>
    <t>Remont drogi powiatowej w m. Świerklaniec ul. Główna - II etap</t>
  </si>
  <si>
    <t>Wykonanie dokumentacji budowy chodznika w ciągu ul. Głównej w Zendku na odcinku od kościoła do szkoły</t>
  </si>
  <si>
    <t>Przebudowa chodnika w ciągu ul. Powstańców Warszawskich w Tarnowskich Górach</t>
  </si>
  <si>
    <t>Wykonanie dokumentacji przebudowy chodnika ul. Bytomskiej na odcinku od ronda im. Ks. Blachnickiego do skrzyżowania z Aleją Kwiatów</t>
  </si>
  <si>
    <t>Wykonanie dokumentacji budowy chodnika i ciągu rowerowego wzdłuż ul. Knosały</t>
  </si>
  <si>
    <t>Aktualizacja dokumentacji budowy chodnika wraz z systemem odwodnienia w ciągu drogi powiatowej nr 3224S ul. Mikulczyckiej w m. Świętoszowice - I etap</t>
  </si>
  <si>
    <t>Budowa chodnika ul. Dworcowa w m. Wieszowa - I etap</t>
  </si>
  <si>
    <t>Budowa ścieżki rowerowej Laryszów - Miedary - wykonanie dokumentacji i realizacja I etapu</t>
  </si>
  <si>
    <t>Budowa sygnalizacji świtlnej na skrzyżowaniu ul. Wyspiańskiego z ul. Opolską w Tarnowskich Górach</t>
  </si>
  <si>
    <t>Wykonanie dokumentacji przebudowy ul. Repeckiej w Tarnowskich Górach</t>
  </si>
  <si>
    <t>Aktualizacjia dokumentacji budowy chodnika z systemem odwodnienia w ciągu drogi powiatowej nr 3275 Tarnowskie Góry - Kamieniec na odcinku od składnicy materiałów budowlanych do istniejącego chodnika - strona lewa - Zbrosławice, ul. Wolności</t>
  </si>
  <si>
    <t>Przebudowa drogi powiatowej 2902 S na iodcinku od skrzyżowania z DK 78 do skrzyżowania z drogą powiatową 3224 S</t>
  </si>
  <si>
    <t>Dotacje celowe na jednorazowe środki na podjęcie działalności gospodarczej</t>
  </si>
  <si>
    <t>Powiatowy Urząd Pracy</t>
  </si>
  <si>
    <t>Zmiana sposobu użytkowania pomieszczeń w budynku Zespołu Szkół Techniczno-Ekonomicznych w Radzionkowie przy ul. Nałkowskiej 2 na potrzeby Zespołu Szkół Specjalnych w Radzionkowie etap II - budowa kuchni i stołówki"</t>
  </si>
  <si>
    <t>zakup osprzętu do pojazdu wielofunkcyjnego Unimog</t>
  </si>
  <si>
    <t>zakup Serwera oraz UPS</t>
  </si>
  <si>
    <t>Wykonanie nowego przyłącza energii elektrycznej</t>
  </si>
  <si>
    <t>Zespół Szkół Chemiczno-Medycznych i Ogólnokształcących</t>
  </si>
  <si>
    <t>Wykonanie sieci telefoniczno-komputerowej w wolnych pomieszczeniach w budynku przy ul. Sienkiewicza 16</t>
  </si>
  <si>
    <t>Uregulowanie gospodarki wodno-ściekowej w zasobach mieszkanowych powiatu przy ul.Sikorskiego 7b w Radzionkowe</t>
  </si>
  <si>
    <t>Opracowanie dokumentacji projektowej sieci wodno-kanalizacyjnej przy u.Sikorskiego w Radzionkowie</t>
  </si>
  <si>
    <t>,,Kopalnia kultury-system informacji kulturalnej o Powiecie Tarnogórskim"</t>
  </si>
  <si>
    <t>Opracowanie dokumentacji projektowej remontu Domu Pomocy Społecznej w Miedarch</t>
  </si>
  <si>
    <t>Utwardzenie terenu przy budynku Zespołu Szkół Specjalnych i Zespołu Szkół Techniczno-Ekonomicznych w Radzionkowie</t>
  </si>
  <si>
    <t>Wykonanie i montaż drogowych barier energochłonnych</t>
  </si>
  <si>
    <t>Zakup elementów wyposażenia stacji paliw</t>
  </si>
  <si>
    <t>Ogółem</t>
  </si>
  <si>
    <t>plan po zmianach:</t>
  </si>
  <si>
    <t>Odszokdowania za nieruchomości nabyte na rzecz Powiatu</t>
  </si>
  <si>
    <t>Załącznik Nr 4</t>
  </si>
  <si>
    <t>Wykonanie video monitoringu kompleksu boisk przy Zespole Szkół Techniczno-Usługowych</t>
  </si>
  <si>
    <t>3 871 990,00</t>
  </si>
  <si>
    <t>- 1 000,00</t>
  </si>
  <si>
    <t>3 870 990,00</t>
  </si>
  <si>
    <t>2580</t>
  </si>
  <si>
    <t>Dotacja podmiotowa z budżetu dla jednostek niezaliczanych do sektora finansów publicznych</t>
  </si>
  <si>
    <t>210 000,00</t>
  </si>
  <si>
    <t>209 000,00</t>
  </si>
  <si>
    <t>12 058 406,00</t>
  </si>
  <si>
    <t>12 057 406,00</t>
  </si>
  <si>
    <t>Załącznik Nr 5</t>
  </si>
  <si>
    <t>Wydatki budżetu Powiatu Tarnogórskiego na 2009 rok na dotacje przekazywane na podstawie  umów i porozumień, zwiazane z realizacją zadań powiatu</t>
  </si>
  <si>
    <t>Wydatki budżetu Powiatu Tarnogórskiego na zadania i zakupy inwestycyjne przewidziane do realizacji  w 2009 roku</t>
  </si>
  <si>
    <t>2130</t>
  </si>
  <si>
    <t>Dochody budżetu Powiatu Tarnogórskiego na 2009 r.</t>
  </si>
  <si>
    <t>( wg działów, rozdziałów i paragrafów klasyfikacji budzetowej)</t>
  </si>
  <si>
    <t>4430</t>
  </si>
  <si>
    <t>Różne opłaty i składki</t>
  </si>
  <si>
    <t>- 300,00</t>
  </si>
  <si>
    <t>4950</t>
  </si>
  <si>
    <t>Różnice kursowe</t>
  </si>
  <si>
    <t>300,00</t>
  </si>
  <si>
    <t>135 000,00</t>
  </si>
  <si>
    <t>62 000,00</t>
  </si>
  <si>
    <t>197 000,00</t>
  </si>
  <si>
    <t>4300</t>
  </si>
  <si>
    <t>Zakup usług pozostałych</t>
  </si>
  <si>
    <t>324 500,00</t>
  </si>
  <si>
    <t>- 62 000,00</t>
  </si>
  <si>
    <t>262 500,00</t>
  </si>
  <si>
    <t>3000</t>
  </si>
  <si>
    <t>Wpłaty jednostek na fundusz celowy</t>
  </si>
  <si>
    <t>22 455,00</t>
  </si>
  <si>
    <t>15 455,00</t>
  </si>
  <si>
    <t>4010</t>
  </si>
  <si>
    <t>Wynagrodzenia osobowe pracowników</t>
  </si>
  <si>
    <t>12 046 132,00</t>
  </si>
  <si>
    <t>- 2 000,00</t>
  </si>
  <si>
    <t>12 044 132,00</t>
  </si>
  <si>
    <t>4040</t>
  </si>
  <si>
    <t>Dodatkowe wynagrodzenie roczne</t>
  </si>
  <si>
    <t>1 131 252,00</t>
  </si>
  <si>
    <t>260,00</t>
  </si>
  <si>
    <t>1 131 512,00</t>
  </si>
  <si>
    <t>4110</t>
  </si>
  <si>
    <t>Składki na ubezpieczenia społeczne</t>
  </si>
  <si>
    <t>2 022 353,00</t>
  </si>
  <si>
    <t>- 260,00</t>
  </si>
  <si>
    <t>2 022 093,00</t>
  </si>
  <si>
    <t>4170</t>
  </si>
  <si>
    <t>Wynagrodzenia bezosobowe</t>
  </si>
  <si>
    <t>75 220,00</t>
  </si>
  <si>
    <t>2 000,00</t>
  </si>
  <si>
    <t>77 220,00</t>
  </si>
  <si>
    <t>4417</t>
  </si>
  <si>
    <t>Podróże służbowe krajowe</t>
  </si>
  <si>
    <t>1 000,00</t>
  </si>
  <si>
    <t>4427</t>
  </si>
  <si>
    <t>Podróże służbowe zagraniczne</t>
  </si>
  <si>
    <t>19 062,00</t>
  </si>
  <si>
    <t>18 062,00</t>
  </si>
  <si>
    <t>12 781,00</t>
  </si>
  <si>
    <t>- 1 100,00</t>
  </si>
  <si>
    <t>11 681,00</t>
  </si>
  <si>
    <t>4360</t>
  </si>
  <si>
    <t>Opłaty z tytułu zakupu usług telekomunikacyjnych telefonii komórkowej</t>
  </si>
  <si>
    <t>500,00</t>
  </si>
  <si>
    <t>4610</t>
  </si>
  <si>
    <t>Koszty postępowania sądowego i prokuratorskiego</t>
  </si>
  <si>
    <t>600,00</t>
  </si>
  <si>
    <t>13 390,00</t>
  </si>
  <si>
    <t>- 6 500,00</t>
  </si>
  <si>
    <t>6 890,00</t>
  </si>
  <si>
    <t>4240</t>
  </si>
  <si>
    <t>Zakup pomocy naukowych, dydaktycznych i książek</t>
  </si>
  <si>
    <t>4270</t>
  </si>
  <si>
    <t>Zakup usług remontowych</t>
  </si>
  <si>
    <t>10 407,00</t>
  </si>
  <si>
    <t>9 407,00</t>
  </si>
  <si>
    <t>15 651,00</t>
  </si>
  <si>
    <t>23 800,00</t>
  </si>
  <si>
    <t>39 451,00</t>
  </si>
  <si>
    <t>4350</t>
  </si>
  <si>
    <t>Zakup usług dostępu do sieci Internet</t>
  </si>
  <si>
    <t>6 210,00</t>
  </si>
  <si>
    <t>- 4 000,00</t>
  </si>
  <si>
    <t>2 210,00</t>
  </si>
  <si>
    <t>4370</t>
  </si>
  <si>
    <t>Opłata z tytułu zakupu usług telekomunikacyjnych telefonii stacjinarnej</t>
  </si>
  <si>
    <t>10 719,00</t>
  </si>
  <si>
    <t>- 5 000,00</t>
  </si>
  <si>
    <t>5 719,00</t>
  </si>
  <si>
    <t>4700</t>
  </si>
  <si>
    <t xml:space="preserve">Szkolenia pracowników niebędących członkami korpusu służby cywilnej </t>
  </si>
  <si>
    <t>1 440,00</t>
  </si>
  <si>
    <t>- 500,00</t>
  </si>
  <si>
    <t>940,00</t>
  </si>
  <si>
    <t>4740</t>
  </si>
  <si>
    <t>Zakup materiałów papierniczych do sprzętu drukarskiego i urządzeń kserograficznych</t>
  </si>
  <si>
    <t>1 545,00</t>
  </si>
  <si>
    <t>- 1 500,00</t>
  </si>
  <si>
    <t>45,00</t>
  </si>
  <si>
    <t>4750</t>
  </si>
  <si>
    <t>Zakup akcesoriów komputerowych, w tym programów i licencji</t>
  </si>
  <si>
    <t>5 100,00</t>
  </si>
  <si>
    <t>- 4 300,00</t>
  </si>
  <si>
    <t>800,00</t>
  </si>
  <si>
    <t>2 350,00</t>
  </si>
  <si>
    <t>350,00</t>
  </si>
  <si>
    <t>64 749,00</t>
  </si>
  <si>
    <t>1 628,00</t>
  </si>
  <si>
    <t>66 377,00</t>
  </si>
  <si>
    <t>15 500,00</t>
  </si>
  <si>
    <t>- 1 750,00</t>
  </si>
  <si>
    <t>13 750,00</t>
  </si>
  <si>
    <t>79 500,00</t>
  </si>
  <si>
    <t>82 500,00</t>
  </si>
  <si>
    <t>19 744,00</t>
  </si>
  <si>
    <t>122,00</t>
  </si>
  <si>
    <t>19 866,00</t>
  </si>
  <si>
    <t>354 224,00</t>
  </si>
  <si>
    <t>- 4 079,00</t>
  </si>
  <si>
    <t>350 145,00</t>
  </si>
  <si>
    <t>342 210,00</t>
  </si>
  <si>
    <t>- 16 000,00</t>
  </si>
  <si>
    <t>326 210,00</t>
  </si>
  <si>
    <t>4220</t>
  </si>
  <si>
    <t>Zakup środków żywności</t>
  </si>
  <si>
    <t>623 450,00</t>
  </si>
  <si>
    <t>20 018,00</t>
  </si>
  <si>
    <t>643 468,00</t>
  </si>
  <si>
    <t>4500</t>
  </si>
  <si>
    <t>Pozostałe podatki na rzecz budżetów jednostek samorządu terytorialnego</t>
  </si>
  <si>
    <t>1 700,00</t>
  </si>
  <si>
    <t>- 39,00</t>
  </si>
  <si>
    <t>1 661,00</t>
  </si>
  <si>
    <t>4520</t>
  </si>
  <si>
    <t>Opłaty na rzecz budżetów jednostek samorządu terytorialnego</t>
  </si>
  <si>
    <t>10,00</t>
  </si>
  <si>
    <t>100,00</t>
  </si>
  <si>
    <t>110,00</t>
  </si>
  <si>
    <t>460 000,00</t>
  </si>
  <si>
    <t>466 000,00</t>
  </si>
  <si>
    <t>2 500,00</t>
  </si>
  <si>
    <t>- 200,00</t>
  </si>
  <si>
    <t>2 300,00</t>
  </si>
  <si>
    <t>4280</t>
  </si>
  <si>
    <t>Zakup usług zdrowotnych</t>
  </si>
  <si>
    <t>200,00</t>
  </si>
  <si>
    <t>400,00</t>
  </si>
  <si>
    <t>Wydatki inwestycyjne jednostek budżetowych</t>
  </si>
  <si>
    <t>- 13 675,00</t>
  </si>
  <si>
    <t>6050</t>
  </si>
  <si>
    <t>Załącznik Nr 7</t>
  </si>
  <si>
    <t>Załącznik Nr 2</t>
  </si>
  <si>
    <t>75095</t>
  </si>
  <si>
    <t>59 935,00</t>
  </si>
  <si>
    <t>Wydatki budżetu Powiatu Tarnogórskiego na 2009 r.</t>
  </si>
  <si>
    <t>59  935,00</t>
  </si>
  <si>
    <t>Wydatki budżetu Powiatu Tarnogórskiego na 2009 rok</t>
  </si>
  <si>
    <t>-480,00</t>
  </si>
  <si>
    <t>3 520,00</t>
  </si>
  <si>
    <t>45 935,00</t>
  </si>
  <si>
    <t>480,00</t>
  </si>
  <si>
    <t>46 415,00</t>
  </si>
  <si>
    <t>4420</t>
  </si>
  <si>
    <t>13 000,00</t>
  </si>
  <si>
    <t>12 700,00</t>
  </si>
  <si>
    <t>Dochody biezące,w tym</t>
  </si>
  <si>
    <t>z dnia 30 kwietnia 209 roku</t>
  </si>
  <si>
    <t xml:space="preserve"> z dnia 30 kwietnia 2009 roku</t>
  </si>
  <si>
    <t>z dnia 30 kwietnia 2009 roku</t>
  </si>
  <si>
    <t>do Uchwały Nr 200/989/2009</t>
  </si>
  <si>
    <t xml:space="preserve"> do Uchwały Nr 200/989/2009</t>
  </si>
  <si>
    <t>do Uchwały Nr  200/989/2009</t>
  </si>
  <si>
    <t>4180</t>
  </si>
  <si>
    <t>Równoważniki pieniężne i ekwiawalenty dla żołnierzy i funkcjonariuszy</t>
  </si>
  <si>
    <t>268 986,00</t>
  </si>
  <si>
    <t>271 986,00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</si>
</sst>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3">
    <font>
      <sz val="10"/>
      <name val="Arial CE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2"/>
    </font>
    <font>
      <sz val="8"/>
      <name val="Arial CE"/>
      <family val="0"/>
    </font>
    <font>
      <b/>
      <sz val="9"/>
      <color indexed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8.7"/>
      <name val="Arial"/>
      <family val="2"/>
    </font>
    <font>
      <b/>
      <sz val="9.5"/>
      <name val="Arial"/>
      <family val="2"/>
    </font>
    <font>
      <b/>
      <sz val="8.5"/>
      <name val="Arial"/>
      <family val="2"/>
    </font>
    <font>
      <sz val="8.7"/>
      <name val="Arial"/>
      <family val="2"/>
    </font>
    <font>
      <sz val="9.5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2" borderId="0" xfId="0" applyNumberFormat="1" applyFill="1" applyBorder="1" applyAlignment="1" applyProtection="1">
      <alignment horizontal="left"/>
      <protection locked="0"/>
    </xf>
    <xf numFmtId="49" fontId="3" fillId="3" borderId="1" xfId="0" applyFill="1" applyAlignment="1">
      <alignment horizontal="center" vertical="center" wrapText="1"/>
    </xf>
    <xf numFmtId="49" fontId="3" fillId="3" borderId="1" xfId="0" applyFill="1" applyAlignment="1">
      <alignment horizontal="left" vertical="center" wrapText="1"/>
    </xf>
    <xf numFmtId="49" fontId="3" fillId="3" borderId="1" xfId="0" applyFill="1" applyAlignment="1">
      <alignment horizontal="right" vertical="center" wrapText="1"/>
    </xf>
    <xf numFmtId="49" fontId="4" fillId="3" borderId="2" xfId="0" applyFill="1" applyAlignment="1">
      <alignment horizontal="center" vertical="center" wrapText="1"/>
    </xf>
    <xf numFmtId="49" fontId="5" fillId="3" borderId="1" xfId="0" applyFill="1" applyAlignment="1">
      <alignment horizontal="center" vertical="center" wrapText="1"/>
    </xf>
    <xf numFmtId="49" fontId="5" fillId="3" borderId="1" xfId="0" applyFill="1" applyAlignment="1">
      <alignment horizontal="left" vertical="center" wrapText="1"/>
    </xf>
    <xf numFmtId="49" fontId="5" fillId="3" borderId="1" xfId="0" applyFill="1" applyAlignment="1">
      <alignment horizontal="right" vertical="center" wrapText="1"/>
    </xf>
    <xf numFmtId="49" fontId="5" fillId="3" borderId="2" xfId="0" applyFill="1" applyAlignment="1">
      <alignment horizontal="center" vertical="center" wrapText="1"/>
    </xf>
    <xf numFmtId="49" fontId="6" fillId="3" borderId="3" xfId="0" applyFill="1" applyAlignment="1">
      <alignment horizontal="right" vertical="center" wrapText="1"/>
    </xf>
    <xf numFmtId="49" fontId="7" fillId="3" borderId="1" xfId="0" applyFont="1" applyFill="1" applyAlignment="1">
      <alignment horizontal="center" vertical="center" wrapText="1"/>
    </xf>
    <xf numFmtId="0" fontId="8" fillId="2" borderId="0" xfId="0" applyNumberFormat="1" applyFont="1" applyFill="1" applyBorder="1" applyAlignment="1" applyProtection="1">
      <alignment horizontal="left"/>
      <protection locked="0"/>
    </xf>
    <xf numFmtId="0" fontId="1" fillId="2" borderId="0" xfId="0" applyNumberFormat="1" applyFont="1" applyFill="1" applyBorder="1" applyAlignment="1" applyProtection="1">
      <alignment horizontal="left"/>
      <protection locked="0"/>
    </xf>
    <xf numFmtId="49" fontId="5" fillId="3" borderId="1" xfId="0" applyFont="1" applyFill="1" applyAlignment="1">
      <alignment horizontal="left" vertical="center" wrapText="1"/>
    </xf>
    <xf numFmtId="49" fontId="5" fillId="3" borderId="1" xfId="0" applyFont="1" applyFill="1" applyAlignment="1">
      <alignment horizontal="right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4" fillId="3" borderId="1" xfId="0" applyFill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" fillId="2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4" fontId="0" fillId="0" borderId="0" xfId="0" applyNumberFormat="1" applyFill="1" applyBorder="1" applyAlignment="1" applyProtection="1">
      <alignment horizontal="left"/>
      <protection locked="0"/>
    </xf>
    <xf numFmtId="4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12" fillId="2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3" fillId="2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left" vertical="center" wrapText="1"/>
    </xf>
    <xf numFmtId="3" fontId="13" fillId="0" borderId="4" xfId="0" applyNumberFormat="1" applyFont="1" applyFill="1" applyBorder="1" applyAlignment="1">
      <alignment horizontal="right" vertical="center" wrapText="1"/>
    </xf>
    <xf numFmtId="0" fontId="13" fillId="0" borderId="4" xfId="0" applyFont="1" applyFill="1" applyBorder="1" applyAlignment="1">
      <alignment vertical="center" wrapText="1"/>
    </xf>
    <xf numFmtId="0" fontId="20" fillId="2" borderId="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20" fillId="0" borderId="4" xfId="0" applyFont="1" applyFill="1" applyBorder="1" applyAlignment="1">
      <alignment horizontal="left" vertical="center" wrapText="1"/>
    </xf>
    <xf numFmtId="3" fontId="20" fillId="0" borderId="4" xfId="0" applyNumberFormat="1" applyFont="1" applyFill="1" applyBorder="1" applyAlignment="1">
      <alignment horizontal="right" vertical="center"/>
    </xf>
    <xf numFmtId="3" fontId="20" fillId="0" borderId="4" xfId="0" applyNumberFormat="1" applyFont="1" applyFill="1" applyBorder="1" applyAlignment="1">
      <alignment horizontal="right" vertical="center" wrapText="1"/>
    </xf>
    <xf numFmtId="3" fontId="0" fillId="0" borderId="4" xfId="0" applyNumberFormat="1" applyFill="1" applyBorder="1" applyAlignment="1">
      <alignment horizontal="right" vertical="center"/>
    </xf>
    <xf numFmtId="0" fontId="20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left" vertical="center" wrapText="1"/>
    </xf>
    <xf numFmtId="3" fontId="20" fillId="0" borderId="5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3" fontId="21" fillId="0" borderId="5" xfId="0" applyNumberFormat="1" applyFont="1" applyFill="1" applyBorder="1" applyAlignment="1">
      <alignment horizontal="right" vertical="center" wrapText="1"/>
    </xf>
    <xf numFmtId="0" fontId="13" fillId="0" borderId="5" xfId="0" applyFont="1" applyFill="1" applyBorder="1" applyAlignment="1">
      <alignment horizontal="center" vertical="center" wrapText="1"/>
    </xf>
    <xf numFmtId="3" fontId="22" fillId="0" borderId="4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3" fontId="2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4" xfId="0" applyBorder="1" applyAlignment="1">
      <alignment/>
    </xf>
    <xf numFmtId="0" fontId="13" fillId="0" borderId="6" xfId="0" applyFont="1" applyFill="1" applyBorder="1" applyAlignment="1">
      <alignment vertical="center" wrapText="1"/>
    </xf>
    <xf numFmtId="0" fontId="20" fillId="2" borderId="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vertical="center" wrapText="1"/>
    </xf>
    <xf numFmtId="3" fontId="14" fillId="0" borderId="4" xfId="0" applyNumberFormat="1" applyFont="1" applyBorder="1" applyAlignment="1">
      <alignment vertical="center"/>
    </xf>
    <xf numFmtId="0" fontId="19" fillId="0" borderId="6" xfId="0" applyFont="1" applyBorder="1" applyAlignment="1">
      <alignment vertical="center" wrapText="1"/>
    </xf>
    <xf numFmtId="0" fontId="19" fillId="0" borderId="0" xfId="0" applyFont="1" applyAlignment="1">
      <alignment/>
    </xf>
    <xf numFmtId="0" fontId="2" fillId="2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2" borderId="0" xfId="0" applyFill="1" applyAlignment="1">
      <alignment/>
    </xf>
    <xf numFmtId="0" fontId="13" fillId="0" borderId="0" xfId="0" applyFont="1" applyAlignment="1">
      <alignment/>
    </xf>
    <xf numFmtId="0" fontId="2" fillId="2" borderId="0" xfId="0" applyNumberFormat="1" applyFont="1" applyFill="1" applyBorder="1" applyAlignment="1" applyProtection="1">
      <alignment horizontal="left"/>
      <protection locked="0"/>
    </xf>
    <xf numFmtId="49" fontId="5" fillId="3" borderId="10" xfId="0" applyFill="1" applyBorder="1" applyAlignment="1">
      <alignment horizontal="center" vertical="center" wrapText="1"/>
    </xf>
    <xf numFmtId="49" fontId="5" fillId="3" borderId="11" xfId="0" applyFill="1" applyBorder="1" applyAlignment="1">
      <alignment horizontal="center" vertical="center" wrapText="1"/>
    </xf>
    <xf numFmtId="49" fontId="5" fillId="3" borderId="12" xfId="0" applyFill="1" applyBorder="1" applyAlignment="1">
      <alignment horizontal="center" vertical="center" wrapText="1"/>
    </xf>
    <xf numFmtId="49" fontId="5" fillId="3" borderId="13" xfId="0" applyFill="1" applyBorder="1" applyAlignment="1">
      <alignment horizontal="center" vertical="center" wrapText="1"/>
    </xf>
    <xf numFmtId="49" fontId="5" fillId="3" borderId="4" xfId="0" applyFont="1" applyFill="1" applyBorder="1" applyAlignment="1">
      <alignment horizontal="center" vertical="center" wrapText="1"/>
    </xf>
    <xf numFmtId="49" fontId="3" fillId="3" borderId="1" xfId="0" applyFont="1" applyFill="1" applyAlignment="1">
      <alignment horizontal="left" vertical="center" wrapText="1"/>
    </xf>
    <xf numFmtId="49" fontId="5" fillId="3" borderId="11" xfId="0" applyFont="1" applyFill="1" applyBorder="1" applyAlignment="1">
      <alignment horizontal="left" vertical="center" wrapText="1"/>
    </xf>
    <xf numFmtId="49" fontId="5" fillId="3" borderId="14" xfId="0" applyFill="1" applyBorder="1" applyAlignment="1">
      <alignment horizontal="center" vertical="center" wrapText="1"/>
    </xf>
    <xf numFmtId="49" fontId="5" fillId="3" borderId="1" xfId="0" applyFont="1" applyFill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 applyProtection="1">
      <alignment horizontal="center"/>
      <protection locked="0"/>
    </xf>
    <xf numFmtId="49" fontId="3" fillId="3" borderId="1" xfId="0" applyFill="1" applyAlignment="1">
      <alignment horizontal="right" vertical="center" wrapText="1"/>
    </xf>
    <xf numFmtId="49" fontId="5" fillId="3" borderId="1" xfId="0" applyFill="1" applyAlignment="1">
      <alignment horizontal="right" vertical="center" wrapText="1"/>
    </xf>
    <xf numFmtId="49" fontId="7" fillId="3" borderId="1" xfId="0" applyFont="1" applyFill="1" applyAlignment="1">
      <alignment horizontal="center" vertical="center" wrapText="1"/>
    </xf>
    <xf numFmtId="49" fontId="5" fillId="3" borderId="15" xfId="0" applyFill="1" applyBorder="1" applyAlignment="1">
      <alignment horizontal="center" vertical="center" wrapText="1"/>
    </xf>
    <xf numFmtId="49" fontId="5" fillId="3" borderId="16" xfId="0" applyFill="1" applyBorder="1" applyAlignment="1">
      <alignment horizontal="center" vertical="center" wrapText="1"/>
    </xf>
    <xf numFmtId="49" fontId="5" fillId="3" borderId="17" xfId="0" applyFont="1" applyFill="1" applyBorder="1" applyAlignment="1">
      <alignment horizontal="right" vertical="center" wrapText="1"/>
    </xf>
    <xf numFmtId="49" fontId="5" fillId="3" borderId="11" xfId="0" applyFill="1" applyBorder="1" applyAlignment="1">
      <alignment horizontal="right" vertical="center" wrapText="1"/>
    </xf>
    <xf numFmtId="49" fontId="2" fillId="3" borderId="17" xfId="0" applyFill="1" applyBorder="1" applyAlignment="1">
      <alignment horizontal="center" vertical="center" wrapText="1"/>
    </xf>
    <xf numFmtId="49" fontId="2" fillId="3" borderId="18" xfId="0" applyFill="1" applyBorder="1" applyAlignment="1">
      <alignment horizontal="center" vertical="center" wrapText="1"/>
    </xf>
    <xf numFmtId="49" fontId="2" fillId="3" borderId="11" xfId="0" applyFill="1" applyBorder="1" applyAlignment="1">
      <alignment horizontal="center" vertical="center" wrapText="1"/>
    </xf>
    <xf numFmtId="49" fontId="6" fillId="3" borderId="3" xfId="0" applyFill="1" applyAlignment="1">
      <alignment horizontal="right" vertical="center" wrapText="1"/>
    </xf>
    <xf numFmtId="0" fontId="1" fillId="2" borderId="0" xfId="0" applyNumberFormat="1" applyFill="1" applyBorder="1" applyAlignment="1" applyProtection="1">
      <alignment horizontal="left"/>
      <protection locked="0"/>
    </xf>
    <xf numFmtId="49" fontId="0" fillId="3" borderId="0" xfId="0" applyFill="1" applyAlignment="1">
      <alignment horizontal="center" vertical="center" wrapText="1"/>
    </xf>
    <xf numFmtId="49" fontId="5" fillId="3" borderId="11" xfId="0" applyFont="1" applyFill="1" applyBorder="1" applyAlignment="1">
      <alignment horizontal="right" vertical="center" wrapText="1"/>
    </xf>
    <xf numFmtId="49" fontId="5" fillId="3" borderId="17" xfId="0" applyFont="1" applyFill="1" applyBorder="1" applyAlignment="1">
      <alignment horizontal="right" vertical="center" wrapText="1"/>
    </xf>
    <xf numFmtId="49" fontId="5" fillId="3" borderId="11" xfId="0" applyFill="1" applyBorder="1" applyAlignment="1">
      <alignment horizontal="right" vertical="center" wrapText="1"/>
    </xf>
    <xf numFmtId="49" fontId="5" fillId="3" borderId="1" xfId="0" applyFont="1" applyFill="1" applyAlignment="1">
      <alignment horizontal="right" vertical="center" wrapText="1"/>
    </xf>
    <xf numFmtId="49" fontId="11" fillId="3" borderId="17" xfId="0" applyFill="1" applyBorder="1" applyAlignment="1">
      <alignment horizontal="center" vertical="center" wrapText="1"/>
    </xf>
    <xf numFmtId="49" fontId="11" fillId="3" borderId="18" xfId="0" applyFill="1" applyBorder="1" applyAlignment="1">
      <alignment horizontal="center" vertical="center" wrapText="1"/>
    </xf>
    <xf numFmtId="49" fontId="11" fillId="3" borderId="11" xfId="0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 applyProtection="1">
      <alignment horizontal="center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J5" sqref="J5"/>
    </sheetView>
  </sheetViews>
  <sheetFormatPr defaultColWidth="9.00390625" defaultRowHeight="12.75"/>
  <cols>
    <col min="1" max="1" width="5.75390625" style="1" customWidth="1"/>
    <col min="2" max="2" width="8.875" style="1" customWidth="1"/>
    <col min="3" max="3" width="38.875" style="1" customWidth="1"/>
    <col min="4" max="4" width="16.75390625" style="1" customWidth="1"/>
    <col min="5" max="5" width="14.625" style="1" customWidth="1"/>
    <col min="6" max="6" width="9.875" style="1" customWidth="1"/>
    <col min="7" max="7" width="5.25390625" style="1" customWidth="1"/>
    <col min="8" max="8" width="1.00390625" style="1" customWidth="1"/>
    <col min="9" max="16384" width="9.125" style="1" customWidth="1"/>
  </cols>
  <sheetData>
    <row r="1" ht="12.75">
      <c r="E1" s="13" t="s">
        <v>20</v>
      </c>
    </row>
    <row r="2" ht="12.75">
      <c r="E2" s="13" t="s">
        <v>382</v>
      </c>
    </row>
    <row r="3" ht="12.75">
      <c r="E3" s="13" t="s">
        <v>21</v>
      </c>
    </row>
    <row r="4" ht="12.75">
      <c r="E4" s="13" t="s">
        <v>381</v>
      </c>
    </row>
    <row r="5" ht="12.75">
      <c r="E5" s="13"/>
    </row>
    <row r="6" spans="1:8" ht="15.75">
      <c r="A6" s="85" t="s">
        <v>22</v>
      </c>
      <c r="B6" s="85"/>
      <c r="C6" s="85"/>
      <c r="D6" s="85"/>
      <c r="E6" s="85"/>
      <c r="F6" s="85"/>
      <c r="G6" s="85"/>
      <c r="H6" s="85"/>
    </row>
    <row r="8" spans="1:7" s="12" customFormat="1" ht="16.5" customHeight="1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88" t="s">
        <v>5</v>
      </c>
      <c r="G8" s="88"/>
    </row>
    <row r="9" spans="1:7" ht="16.5" customHeight="1">
      <c r="A9" s="2" t="s">
        <v>6</v>
      </c>
      <c r="B9" s="2"/>
      <c r="C9" s="3" t="s">
        <v>7</v>
      </c>
      <c r="D9" s="4" t="s">
        <v>8</v>
      </c>
      <c r="E9" s="4" t="s">
        <v>9</v>
      </c>
      <c r="F9" s="86" t="s">
        <v>10</v>
      </c>
      <c r="G9" s="86"/>
    </row>
    <row r="10" spans="1:7" ht="16.5" customHeight="1">
      <c r="A10" s="5"/>
      <c r="B10" s="6" t="s">
        <v>11</v>
      </c>
      <c r="C10" s="7" t="s">
        <v>12</v>
      </c>
      <c r="D10" s="8" t="s">
        <v>13</v>
      </c>
      <c r="E10" s="8" t="s">
        <v>9</v>
      </c>
      <c r="F10" s="87" t="s">
        <v>14</v>
      </c>
      <c r="G10" s="87"/>
    </row>
    <row r="11" spans="1:7" ht="16.5" customHeight="1">
      <c r="A11" s="5"/>
      <c r="B11" s="89"/>
      <c r="C11" s="14" t="s">
        <v>378</v>
      </c>
      <c r="D11" s="15" t="s">
        <v>13</v>
      </c>
      <c r="E11" s="15" t="s">
        <v>9</v>
      </c>
      <c r="F11" s="91" t="s">
        <v>14</v>
      </c>
      <c r="G11" s="92"/>
    </row>
    <row r="12" spans="1:7" ht="36" customHeight="1">
      <c r="A12" s="9"/>
      <c r="B12" s="90"/>
      <c r="C12" s="7" t="s">
        <v>15</v>
      </c>
      <c r="D12" s="8" t="s">
        <v>16</v>
      </c>
      <c r="E12" s="8" t="s">
        <v>9</v>
      </c>
      <c r="F12" s="87" t="s">
        <v>9</v>
      </c>
      <c r="G12" s="87"/>
    </row>
    <row r="13" spans="1:7" ht="16.5" customHeight="1">
      <c r="A13" s="93" t="s">
        <v>17</v>
      </c>
      <c r="B13" s="94"/>
      <c r="C13" s="95"/>
      <c r="D13" s="10" t="s">
        <v>18</v>
      </c>
      <c r="E13" s="10" t="s">
        <v>9</v>
      </c>
      <c r="F13" s="96" t="s">
        <v>19</v>
      </c>
      <c r="G13" s="96"/>
    </row>
    <row r="14" spans="1:8" ht="382.5" customHeight="1">
      <c r="A14" s="97"/>
      <c r="B14" s="97"/>
      <c r="C14" s="97"/>
      <c r="D14" s="97"/>
      <c r="E14" s="97"/>
      <c r="F14" s="97"/>
      <c r="G14" s="97"/>
      <c r="H14" s="97"/>
    </row>
    <row r="15" spans="1:8" ht="16.5" customHeight="1">
      <c r="A15" s="97"/>
      <c r="B15" s="97"/>
      <c r="C15" s="97"/>
      <c r="D15" s="97"/>
      <c r="E15" s="97"/>
      <c r="F15" s="97"/>
      <c r="G15" s="98"/>
      <c r="H15" s="98"/>
    </row>
  </sheetData>
  <mergeCells count="12">
    <mergeCell ref="A13:C13"/>
    <mergeCell ref="F13:G13"/>
    <mergeCell ref="A14:H14"/>
    <mergeCell ref="A15:F15"/>
    <mergeCell ref="G15:H15"/>
    <mergeCell ref="A6:H6"/>
    <mergeCell ref="F9:G9"/>
    <mergeCell ref="F10:G10"/>
    <mergeCell ref="F12:G12"/>
    <mergeCell ref="F8:G8"/>
    <mergeCell ref="B11:B12"/>
    <mergeCell ref="F11:G11"/>
  </mergeCells>
  <printOptions/>
  <pageMargins left="0.17" right="0.1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A6" sqref="A6:G6"/>
    </sheetView>
  </sheetViews>
  <sheetFormatPr defaultColWidth="9.00390625" defaultRowHeight="12.75"/>
  <cols>
    <col min="1" max="1" width="6.625" style="1" customWidth="1"/>
    <col min="2" max="2" width="8.875" style="1" customWidth="1"/>
    <col min="3" max="3" width="37.875" style="1" customWidth="1"/>
    <col min="4" max="4" width="14.875" style="1" customWidth="1"/>
    <col min="5" max="5" width="14.00390625" style="1" customWidth="1"/>
    <col min="6" max="6" width="9.875" style="1" customWidth="1"/>
    <col min="7" max="7" width="4.25390625" style="1" customWidth="1"/>
    <col min="8" max="8" width="1.00390625" style="1" customWidth="1"/>
    <col min="9" max="16384" width="9.125" style="1" customWidth="1"/>
  </cols>
  <sheetData>
    <row r="1" ht="12.75">
      <c r="E1" s="13" t="s">
        <v>364</v>
      </c>
    </row>
    <row r="2" ht="12.75">
      <c r="E2" s="13" t="s">
        <v>382</v>
      </c>
    </row>
    <row r="3" ht="12.75">
      <c r="E3" s="13" t="s">
        <v>107</v>
      </c>
    </row>
    <row r="4" ht="12.75">
      <c r="E4" s="13" t="s">
        <v>381</v>
      </c>
    </row>
    <row r="6" spans="1:7" ht="15.75">
      <c r="A6" s="85" t="s">
        <v>369</v>
      </c>
      <c r="B6" s="85"/>
      <c r="C6" s="85"/>
      <c r="D6" s="85"/>
      <c r="E6" s="85"/>
      <c r="F6" s="85"/>
      <c r="G6" s="85"/>
    </row>
    <row r="8" spans="1:7" s="12" customFormat="1" ht="16.5" customHeight="1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88" t="s">
        <v>5</v>
      </c>
      <c r="G8" s="88"/>
    </row>
    <row r="9" spans="1:7" ht="16.5" customHeight="1">
      <c r="A9" s="2" t="s">
        <v>23</v>
      </c>
      <c r="B9" s="2"/>
      <c r="C9" s="3" t="s">
        <v>24</v>
      </c>
      <c r="D9" s="4" t="s">
        <v>25</v>
      </c>
      <c r="E9" s="4" t="s">
        <v>16</v>
      </c>
      <c r="F9" s="86" t="s">
        <v>25</v>
      </c>
      <c r="G9" s="86"/>
    </row>
    <row r="10" spans="1:7" ht="16.5" customHeight="1">
      <c r="A10" s="5"/>
      <c r="B10" s="6" t="s">
        <v>79</v>
      </c>
      <c r="C10" s="7" t="s">
        <v>80</v>
      </c>
      <c r="D10" s="8" t="s">
        <v>81</v>
      </c>
      <c r="E10" s="8" t="s">
        <v>16</v>
      </c>
      <c r="F10" s="87" t="s">
        <v>81</v>
      </c>
      <c r="G10" s="87"/>
    </row>
    <row r="11" spans="1:7" ht="16.5" customHeight="1">
      <c r="A11" s="9"/>
      <c r="B11" s="9"/>
      <c r="C11" s="14" t="s">
        <v>77</v>
      </c>
      <c r="D11" s="15" t="s">
        <v>91</v>
      </c>
      <c r="E11" s="15" t="s">
        <v>16</v>
      </c>
      <c r="F11" s="102" t="s">
        <v>91</v>
      </c>
      <c r="G11" s="87"/>
    </row>
    <row r="12" spans="1:7" ht="16.5" customHeight="1">
      <c r="A12" s="5"/>
      <c r="B12" s="6" t="s">
        <v>26</v>
      </c>
      <c r="C12" s="7" t="s">
        <v>27</v>
      </c>
      <c r="D12" s="8" t="s">
        <v>28</v>
      </c>
      <c r="E12" s="8" t="s">
        <v>16</v>
      </c>
      <c r="F12" s="87" t="s">
        <v>28</v>
      </c>
      <c r="G12" s="87"/>
    </row>
    <row r="13" spans="1:7" ht="16.5" customHeight="1">
      <c r="A13" s="9"/>
      <c r="B13" s="71"/>
      <c r="C13" s="14" t="s">
        <v>77</v>
      </c>
      <c r="D13" s="15" t="s">
        <v>78</v>
      </c>
      <c r="E13" s="15" t="s">
        <v>16</v>
      </c>
      <c r="F13" s="100" t="s">
        <v>78</v>
      </c>
      <c r="G13" s="101"/>
    </row>
    <row r="14" spans="1:7" ht="16.5" customHeight="1">
      <c r="A14" s="69"/>
      <c r="B14" s="73" t="s">
        <v>365</v>
      </c>
      <c r="C14" s="75" t="s">
        <v>60</v>
      </c>
      <c r="D14" s="15" t="s">
        <v>366</v>
      </c>
      <c r="E14" s="15" t="s">
        <v>16</v>
      </c>
      <c r="F14" s="91" t="s">
        <v>368</v>
      </c>
      <c r="G14" s="99"/>
    </row>
    <row r="15" spans="1:7" ht="16.5" customHeight="1">
      <c r="A15" s="9"/>
      <c r="B15" s="72"/>
      <c r="C15" s="14" t="s">
        <v>77</v>
      </c>
      <c r="D15" s="15" t="s">
        <v>366</v>
      </c>
      <c r="E15" s="15" t="s">
        <v>16</v>
      </c>
      <c r="F15" s="91" t="s">
        <v>366</v>
      </c>
      <c r="G15" s="99"/>
    </row>
    <row r="16" spans="1:7" ht="24.75" customHeight="1">
      <c r="A16" s="2" t="s">
        <v>29</v>
      </c>
      <c r="B16" s="2"/>
      <c r="C16" s="74" t="s">
        <v>30</v>
      </c>
      <c r="D16" s="4" t="s">
        <v>31</v>
      </c>
      <c r="E16" s="4" t="s">
        <v>16</v>
      </c>
      <c r="F16" s="86" t="s">
        <v>31</v>
      </c>
      <c r="G16" s="86"/>
    </row>
    <row r="17" spans="1:7" ht="16.5" customHeight="1">
      <c r="A17" s="5"/>
      <c r="B17" s="6" t="s">
        <v>32</v>
      </c>
      <c r="C17" s="7" t="s">
        <v>33</v>
      </c>
      <c r="D17" s="8" t="s">
        <v>34</v>
      </c>
      <c r="E17" s="8" t="s">
        <v>35</v>
      </c>
      <c r="F17" s="87" t="s">
        <v>36</v>
      </c>
      <c r="G17" s="87"/>
    </row>
    <row r="18" spans="1:7" ht="16.5" customHeight="1">
      <c r="A18" s="9"/>
      <c r="B18" s="9"/>
      <c r="C18" s="14" t="s">
        <v>77</v>
      </c>
      <c r="D18" s="15" t="s">
        <v>34</v>
      </c>
      <c r="E18" s="8" t="s">
        <v>35</v>
      </c>
      <c r="F18" s="102" t="s">
        <v>36</v>
      </c>
      <c r="G18" s="87"/>
    </row>
    <row r="19" spans="1:7" ht="16.5" customHeight="1">
      <c r="A19" s="5"/>
      <c r="B19" s="6" t="s">
        <v>37</v>
      </c>
      <c r="C19" s="7" t="s">
        <v>38</v>
      </c>
      <c r="D19" s="8" t="s">
        <v>39</v>
      </c>
      <c r="E19" s="8" t="s">
        <v>40</v>
      </c>
      <c r="F19" s="87" t="s">
        <v>41</v>
      </c>
      <c r="G19" s="87"/>
    </row>
    <row r="20" spans="1:7" ht="16.5" customHeight="1">
      <c r="A20" s="9"/>
      <c r="B20" s="9"/>
      <c r="C20" s="14" t="s">
        <v>77</v>
      </c>
      <c r="D20" s="15" t="s">
        <v>39</v>
      </c>
      <c r="E20" s="8" t="s">
        <v>40</v>
      </c>
      <c r="F20" s="102" t="s">
        <v>41</v>
      </c>
      <c r="G20" s="87"/>
    </row>
    <row r="21" spans="1:7" ht="16.5" customHeight="1">
      <c r="A21" s="5"/>
      <c r="B21" s="6" t="s">
        <v>42</v>
      </c>
      <c r="C21" s="7" t="s">
        <v>43</v>
      </c>
      <c r="D21" s="8" t="s">
        <v>44</v>
      </c>
      <c r="E21" s="8" t="s">
        <v>45</v>
      </c>
      <c r="F21" s="87" t="s">
        <v>46</v>
      </c>
      <c r="G21" s="87"/>
    </row>
    <row r="22" spans="1:7" ht="16.5" customHeight="1">
      <c r="A22" s="9"/>
      <c r="B22" s="9"/>
      <c r="C22" s="14" t="s">
        <v>77</v>
      </c>
      <c r="D22" s="15" t="s">
        <v>44</v>
      </c>
      <c r="E22" s="8" t="s">
        <v>45</v>
      </c>
      <c r="F22" s="102" t="s">
        <v>46</v>
      </c>
      <c r="G22" s="87"/>
    </row>
    <row r="23" spans="1:7" ht="16.5" customHeight="1">
      <c r="A23" s="2" t="s">
        <v>47</v>
      </c>
      <c r="B23" s="2"/>
      <c r="C23" s="3" t="s">
        <v>48</v>
      </c>
      <c r="D23" s="4" t="s">
        <v>49</v>
      </c>
      <c r="E23" s="4" t="s">
        <v>16</v>
      </c>
      <c r="F23" s="86" t="s">
        <v>49</v>
      </c>
      <c r="G23" s="86"/>
    </row>
    <row r="24" spans="1:7" ht="16.5" customHeight="1">
      <c r="A24" s="5"/>
      <c r="B24" s="6" t="s">
        <v>50</v>
      </c>
      <c r="C24" s="7" t="s">
        <v>51</v>
      </c>
      <c r="D24" s="8" t="s">
        <v>52</v>
      </c>
      <c r="E24" s="8" t="s">
        <v>16</v>
      </c>
      <c r="F24" s="87" t="s">
        <v>52</v>
      </c>
      <c r="G24" s="87"/>
    </row>
    <row r="25" spans="1:7" ht="16.5" customHeight="1">
      <c r="A25" s="9"/>
      <c r="B25" s="9"/>
      <c r="C25" s="14" t="s">
        <v>82</v>
      </c>
      <c r="D25" s="15" t="s">
        <v>92</v>
      </c>
      <c r="E25" s="15" t="s">
        <v>16</v>
      </c>
      <c r="F25" s="102" t="s">
        <v>92</v>
      </c>
      <c r="G25" s="87"/>
    </row>
    <row r="26" spans="1:7" ht="16.5" customHeight="1">
      <c r="A26" s="9"/>
      <c r="B26" s="9"/>
      <c r="C26" s="14" t="s">
        <v>83</v>
      </c>
      <c r="D26" s="15" t="s">
        <v>93</v>
      </c>
      <c r="E26" s="15" t="s">
        <v>16</v>
      </c>
      <c r="F26" s="102" t="s">
        <v>93</v>
      </c>
      <c r="G26" s="87"/>
    </row>
    <row r="27" spans="1:7" ht="16.5" customHeight="1">
      <c r="A27" s="5"/>
      <c r="B27" s="6" t="s">
        <v>53</v>
      </c>
      <c r="C27" s="7" t="s">
        <v>54</v>
      </c>
      <c r="D27" s="8" t="s">
        <v>55</v>
      </c>
      <c r="E27" s="8" t="s">
        <v>16</v>
      </c>
      <c r="F27" s="87" t="s">
        <v>55</v>
      </c>
      <c r="G27" s="87"/>
    </row>
    <row r="28" spans="1:7" ht="16.5" customHeight="1">
      <c r="A28" s="9"/>
      <c r="B28" s="9"/>
      <c r="C28" s="14" t="s">
        <v>77</v>
      </c>
      <c r="D28" s="15" t="s">
        <v>55</v>
      </c>
      <c r="E28" s="15" t="s">
        <v>16</v>
      </c>
      <c r="F28" s="102" t="s">
        <v>55</v>
      </c>
      <c r="G28" s="87"/>
    </row>
    <row r="29" spans="1:7" ht="25.5" customHeight="1">
      <c r="A29" s="5"/>
      <c r="B29" s="6" t="s">
        <v>56</v>
      </c>
      <c r="C29" s="7" t="s">
        <v>57</v>
      </c>
      <c r="D29" s="8" t="s">
        <v>58</v>
      </c>
      <c r="E29" s="8" t="s">
        <v>16</v>
      </c>
      <c r="F29" s="87" t="s">
        <v>58</v>
      </c>
      <c r="G29" s="87"/>
    </row>
    <row r="30" spans="1:7" ht="16.5" customHeight="1">
      <c r="A30" s="9"/>
      <c r="B30" s="9"/>
      <c r="C30" s="14" t="s">
        <v>77</v>
      </c>
      <c r="D30" s="15" t="s">
        <v>94</v>
      </c>
      <c r="E30" s="15" t="s">
        <v>16</v>
      </c>
      <c r="F30" s="102" t="s">
        <v>94</v>
      </c>
      <c r="G30" s="87"/>
    </row>
    <row r="31" spans="1:7" ht="16.5" customHeight="1">
      <c r="A31" s="5"/>
      <c r="B31" s="6" t="s">
        <v>59</v>
      </c>
      <c r="C31" s="7" t="s">
        <v>60</v>
      </c>
      <c r="D31" s="8" t="s">
        <v>61</v>
      </c>
      <c r="E31" s="8" t="s">
        <v>16</v>
      </c>
      <c r="F31" s="87" t="s">
        <v>61</v>
      </c>
      <c r="G31" s="87"/>
    </row>
    <row r="32" spans="1:7" ht="19.5" customHeight="1">
      <c r="A32" s="9"/>
      <c r="B32" s="9"/>
      <c r="C32" s="14" t="s">
        <v>84</v>
      </c>
      <c r="D32" s="15" t="s">
        <v>61</v>
      </c>
      <c r="E32" s="15" t="s">
        <v>16</v>
      </c>
      <c r="F32" s="102" t="s">
        <v>61</v>
      </c>
      <c r="G32" s="87"/>
    </row>
    <row r="33" spans="1:7" ht="16.5" customHeight="1">
      <c r="A33" s="9"/>
      <c r="B33" s="9"/>
      <c r="C33" s="14" t="s">
        <v>83</v>
      </c>
      <c r="D33" s="15" t="s">
        <v>95</v>
      </c>
      <c r="E33" s="15" t="s">
        <v>86</v>
      </c>
      <c r="F33" s="102" t="s">
        <v>100</v>
      </c>
      <c r="G33" s="87"/>
    </row>
    <row r="34" spans="1:7" ht="16.5" customHeight="1">
      <c r="A34" s="9"/>
      <c r="B34" s="9"/>
      <c r="C34" s="14" t="s">
        <v>85</v>
      </c>
      <c r="D34" s="15" t="s">
        <v>96</v>
      </c>
      <c r="E34" s="15" t="s">
        <v>87</v>
      </c>
      <c r="F34" s="102" t="s">
        <v>101</v>
      </c>
      <c r="G34" s="87"/>
    </row>
    <row r="35" spans="1:7" ht="16.5" customHeight="1">
      <c r="A35" s="2" t="s">
        <v>6</v>
      </c>
      <c r="B35" s="2"/>
      <c r="C35" s="3" t="s">
        <v>7</v>
      </c>
      <c r="D35" s="4" t="s">
        <v>62</v>
      </c>
      <c r="E35" s="4" t="s">
        <v>9</v>
      </c>
      <c r="F35" s="86" t="s">
        <v>63</v>
      </c>
      <c r="G35" s="86"/>
    </row>
    <row r="36" spans="1:7" ht="16.5" customHeight="1">
      <c r="A36" s="5"/>
      <c r="B36" s="6" t="s">
        <v>64</v>
      </c>
      <c r="C36" s="7" t="s">
        <v>65</v>
      </c>
      <c r="D36" s="8" t="s">
        <v>66</v>
      </c>
      <c r="E36" s="8" t="s">
        <v>16</v>
      </c>
      <c r="F36" s="87" t="s">
        <v>66</v>
      </c>
      <c r="G36" s="87"/>
    </row>
    <row r="37" spans="1:7" ht="16.5" customHeight="1">
      <c r="A37" s="9"/>
      <c r="B37" s="9"/>
      <c r="C37" s="14" t="s">
        <v>88</v>
      </c>
      <c r="D37" s="15" t="s">
        <v>97</v>
      </c>
      <c r="E37" s="15" t="s">
        <v>16</v>
      </c>
      <c r="F37" s="102" t="s">
        <v>97</v>
      </c>
      <c r="G37" s="87"/>
    </row>
    <row r="38" spans="1:7" ht="16.5" customHeight="1">
      <c r="A38" s="9"/>
      <c r="B38" s="9"/>
      <c r="C38" s="14" t="s">
        <v>83</v>
      </c>
      <c r="D38" s="15" t="s">
        <v>98</v>
      </c>
      <c r="E38" s="15" t="s">
        <v>105</v>
      </c>
      <c r="F38" s="102" t="s">
        <v>102</v>
      </c>
      <c r="G38" s="87"/>
    </row>
    <row r="39" spans="1:7" ht="16.5" customHeight="1">
      <c r="A39" s="5"/>
      <c r="B39" s="6" t="s">
        <v>11</v>
      </c>
      <c r="C39" s="7" t="s">
        <v>12</v>
      </c>
      <c r="D39" s="8" t="s">
        <v>67</v>
      </c>
      <c r="E39" s="8" t="s">
        <v>9</v>
      </c>
      <c r="F39" s="87" t="s">
        <v>68</v>
      </c>
      <c r="G39" s="87"/>
    </row>
    <row r="40" spans="1:7" ht="16.5" customHeight="1">
      <c r="A40" s="9"/>
      <c r="B40" s="9"/>
      <c r="C40" s="14" t="s">
        <v>82</v>
      </c>
      <c r="D40" s="15" t="s">
        <v>67</v>
      </c>
      <c r="E40" s="15" t="s">
        <v>9</v>
      </c>
      <c r="F40" s="102" t="s">
        <v>68</v>
      </c>
      <c r="G40" s="87"/>
    </row>
    <row r="41" spans="1:7" ht="16.5" customHeight="1">
      <c r="A41" s="9"/>
      <c r="B41" s="9"/>
      <c r="C41" s="14" t="s">
        <v>83</v>
      </c>
      <c r="D41" s="15" t="s">
        <v>99</v>
      </c>
      <c r="E41" s="15" t="s">
        <v>9</v>
      </c>
      <c r="F41" s="102" t="s">
        <v>103</v>
      </c>
      <c r="G41" s="87"/>
    </row>
    <row r="42" spans="1:7" ht="16.5" customHeight="1">
      <c r="A42" s="2" t="s">
        <v>69</v>
      </c>
      <c r="B42" s="2"/>
      <c r="C42" s="3" t="s">
        <v>70</v>
      </c>
      <c r="D42" s="4" t="s">
        <v>71</v>
      </c>
      <c r="E42" s="4" t="s">
        <v>16</v>
      </c>
      <c r="F42" s="86" t="s">
        <v>71</v>
      </c>
      <c r="G42" s="86"/>
    </row>
    <row r="43" spans="1:7" ht="16.5" customHeight="1">
      <c r="A43" s="5"/>
      <c r="B43" s="6" t="s">
        <v>72</v>
      </c>
      <c r="C43" s="7" t="s">
        <v>73</v>
      </c>
      <c r="D43" s="8" t="s">
        <v>71</v>
      </c>
      <c r="E43" s="8" t="s">
        <v>16</v>
      </c>
      <c r="F43" s="87" t="s">
        <v>71</v>
      </c>
      <c r="G43" s="87"/>
    </row>
    <row r="44" spans="1:7" ht="16.5" customHeight="1">
      <c r="A44" s="9"/>
      <c r="B44" s="9"/>
      <c r="C44" s="14" t="s">
        <v>90</v>
      </c>
      <c r="D44" s="15" t="s">
        <v>71</v>
      </c>
      <c r="E44" s="15" t="s">
        <v>104</v>
      </c>
      <c r="F44" s="87" t="s">
        <v>16</v>
      </c>
      <c r="G44" s="87"/>
    </row>
    <row r="45" spans="1:7" ht="16.5" customHeight="1">
      <c r="A45" s="9"/>
      <c r="B45" s="9"/>
      <c r="C45" s="14" t="s">
        <v>89</v>
      </c>
      <c r="D45" s="8" t="s">
        <v>16</v>
      </c>
      <c r="E45" s="15" t="s">
        <v>71</v>
      </c>
      <c r="F45" s="102" t="s">
        <v>71</v>
      </c>
      <c r="G45" s="87"/>
    </row>
    <row r="46" spans="1:7" ht="16.5" customHeight="1">
      <c r="A46" s="103" t="s">
        <v>17</v>
      </c>
      <c r="B46" s="104"/>
      <c r="C46" s="105"/>
      <c r="D46" s="10" t="s">
        <v>74</v>
      </c>
      <c r="E46" s="10" t="s">
        <v>9</v>
      </c>
      <c r="F46" s="96" t="s">
        <v>75</v>
      </c>
      <c r="G46" s="96"/>
    </row>
    <row r="47" spans="1:8" ht="339" customHeight="1">
      <c r="A47" s="97"/>
      <c r="B47" s="97"/>
      <c r="C47" s="97"/>
      <c r="D47" s="97"/>
      <c r="E47" s="97"/>
      <c r="F47" s="97"/>
      <c r="G47" s="97"/>
      <c r="H47" s="97"/>
    </row>
    <row r="48" spans="1:8" ht="11.25" customHeight="1">
      <c r="A48" s="97"/>
      <c r="B48" s="97"/>
      <c r="C48" s="97"/>
      <c r="D48" s="97"/>
      <c r="E48" s="97"/>
      <c r="F48" s="97"/>
      <c r="G48" s="98" t="s">
        <v>76</v>
      </c>
      <c r="H48" s="98"/>
    </row>
  </sheetData>
  <mergeCells count="44">
    <mergeCell ref="A46:C46"/>
    <mergeCell ref="F46:G46"/>
    <mergeCell ref="A47:H47"/>
    <mergeCell ref="A48:F48"/>
    <mergeCell ref="G48:H48"/>
    <mergeCell ref="F44:G44"/>
    <mergeCell ref="F45:G45"/>
    <mergeCell ref="F42:G42"/>
    <mergeCell ref="F43:G43"/>
    <mergeCell ref="F39:G39"/>
    <mergeCell ref="F40:G40"/>
    <mergeCell ref="F38:G38"/>
    <mergeCell ref="F41:G41"/>
    <mergeCell ref="F35:G35"/>
    <mergeCell ref="F36:G36"/>
    <mergeCell ref="F37:G37"/>
    <mergeCell ref="F33:G33"/>
    <mergeCell ref="F34:G34"/>
    <mergeCell ref="F31:G31"/>
    <mergeCell ref="F32:G32"/>
    <mergeCell ref="F29:G29"/>
    <mergeCell ref="F30:G30"/>
    <mergeCell ref="F27:G27"/>
    <mergeCell ref="F28:G28"/>
    <mergeCell ref="F26:G26"/>
    <mergeCell ref="F22:G22"/>
    <mergeCell ref="F23:G23"/>
    <mergeCell ref="F24:G24"/>
    <mergeCell ref="F25:G25"/>
    <mergeCell ref="F20:G20"/>
    <mergeCell ref="F21:G21"/>
    <mergeCell ref="F16:G16"/>
    <mergeCell ref="F17:G17"/>
    <mergeCell ref="F18:G18"/>
    <mergeCell ref="F19:G19"/>
    <mergeCell ref="F15:G15"/>
    <mergeCell ref="F14:G14"/>
    <mergeCell ref="A6:G6"/>
    <mergeCell ref="F13:G13"/>
    <mergeCell ref="F12:G12"/>
    <mergeCell ref="F8:G8"/>
    <mergeCell ref="F9:G9"/>
    <mergeCell ref="F10:G10"/>
    <mergeCell ref="F11:G11"/>
  </mergeCells>
  <printOptions/>
  <pageMargins left="0.15748031496062992" right="0.15748031496062992" top="0.53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6" sqref="A6:G6"/>
    </sheetView>
  </sheetViews>
  <sheetFormatPr defaultColWidth="9.00390625" defaultRowHeight="12.75"/>
  <cols>
    <col min="1" max="1" width="6.25390625" style="1" customWidth="1"/>
    <col min="2" max="2" width="8.75390625" style="1" customWidth="1"/>
    <col min="3" max="3" width="37.375" style="1" customWidth="1"/>
    <col min="4" max="4" width="18.00390625" style="1" customWidth="1"/>
    <col min="5" max="5" width="15.125" style="1" customWidth="1"/>
    <col min="6" max="6" width="9.875" style="1" customWidth="1"/>
    <col min="7" max="7" width="6.00390625" style="1" customWidth="1"/>
    <col min="8" max="8" width="1.00390625" style="1" customWidth="1"/>
    <col min="9" max="16384" width="9.125" style="1" customWidth="1"/>
  </cols>
  <sheetData>
    <row r="1" ht="12.75">
      <c r="E1" s="13" t="s">
        <v>106</v>
      </c>
    </row>
    <row r="2" ht="12.75">
      <c r="E2" s="13" t="s">
        <v>382</v>
      </c>
    </row>
    <row r="3" ht="12.75">
      <c r="E3" s="13" t="s">
        <v>107</v>
      </c>
    </row>
    <row r="4" ht="12.75">
      <c r="E4" s="13" t="s">
        <v>379</v>
      </c>
    </row>
    <row r="5" ht="12.75">
      <c r="E5" s="13"/>
    </row>
    <row r="6" spans="1:7" ht="43.5" customHeight="1">
      <c r="A6" s="106" t="s">
        <v>121</v>
      </c>
      <c r="B6" s="106"/>
      <c r="C6" s="106"/>
      <c r="D6" s="106"/>
      <c r="E6" s="106"/>
      <c r="F6" s="106"/>
      <c r="G6" s="106"/>
    </row>
    <row r="8" spans="1:7" s="12" customFormat="1" ht="16.5" customHeight="1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88" t="s">
        <v>5</v>
      </c>
      <c r="G8" s="88"/>
    </row>
    <row r="9" spans="1:7" ht="33" customHeight="1">
      <c r="A9" s="2" t="s">
        <v>29</v>
      </c>
      <c r="B9" s="2"/>
      <c r="C9" s="3" t="s">
        <v>30</v>
      </c>
      <c r="D9" s="4" t="s">
        <v>109</v>
      </c>
      <c r="E9" s="4" t="s">
        <v>16</v>
      </c>
      <c r="F9" s="86" t="s">
        <v>109</v>
      </c>
      <c r="G9" s="86"/>
    </row>
    <row r="10" spans="1:7" ht="16.5" customHeight="1">
      <c r="A10" s="5"/>
      <c r="B10" s="6" t="s">
        <v>37</v>
      </c>
      <c r="C10" s="7" t="s">
        <v>38</v>
      </c>
      <c r="D10" s="8" t="s">
        <v>39</v>
      </c>
      <c r="E10" s="8" t="s">
        <v>16</v>
      </c>
      <c r="F10" s="87" t="s">
        <v>39</v>
      </c>
      <c r="G10" s="87"/>
    </row>
    <row r="11" spans="1:7" ht="16.5" customHeight="1">
      <c r="A11" s="9"/>
      <c r="B11" s="9"/>
      <c r="C11" s="7" t="s">
        <v>111</v>
      </c>
      <c r="D11" s="8" t="s">
        <v>112</v>
      </c>
      <c r="E11" s="8" t="s">
        <v>113</v>
      </c>
      <c r="F11" s="87" t="s">
        <v>114</v>
      </c>
      <c r="G11" s="87"/>
    </row>
    <row r="12" spans="1:7" ht="27.75" customHeight="1">
      <c r="A12" s="9"/>
      <c r="B12" s="9"/>
      <c r="C12" s="7" t="s">
        <v>116</v>
      </c>
      <c r="D12" s="8" t="s">
        <v>117</v>
      </c>
      <c r="E12" s="8" t="s">
        <v>118</v>
      </c>
      <c r="F12" s="87" t="s">
        <v>119</v>
      </c>
      <c r="G12" s="87"/>
    </row>
    <row r="13" spans="1:7" ht="16.5" customHeight="1">
      <c r="A13" s="103" t="s">
        <v>17</v>
      </c>
      <c r="B13" s="104"/>
      <c r="C13" s="105"/>
      <c r="D13" s="10" t="s">
        <v>120</v>
      </c>
      <c r="E13" s="10" t="s">
        <v>16</v>
      </c>
      <c r="F13" s="96" t="s">
        <v>120</v>
      </c>
      <c r="G13" s="96"/>
    </row>
    <row r="14" spans="1:8" ht="374.25" customHeight="1">
      <c r="A14" s="97"/>
      <c r="B14" s="97"/>
      <c r="C14" s="97"/>
      <c r="D14" s="97"/>
      <c r="E14" s="97"/>
      <c r="F14" s="97"/>
      <c r="G14" s="97"/>
      <c r="H14" s="97"/>
    </row>
    <row r="15" spans="1:8" ht="11.25" customHeight="1">
      <c r="A15" s="97"/>
      <c r="B15" s="97"/>
      <c r="C15" s="97"/>
      <c r="D15" s="97"/>
      <c r="E15" s="97"/>
      <c r="F15" s="97"/>
      <c r="G15" s="98"/>
      <c r="H15" s="98"/>
    </row>
  </sheetData>
  <mergeCells count="11">
    <mergeCell ref="A6:G6"/>
    <mergeCell ref="A13:C13"/>
    <mergeCell ref="F13:G13"/>
    <mergeCell ref="F9:G9"/>
    <mergeCell ref="F10:G10"/>
    <mergeCell ref="F11:G11"/>
    <mergeCell ref="F12:G12"/>
    <mergeCell ref="F8:G8"/>
    <mergeCell ref="A14:H14"/>
    <mergeCell ref="A15:F15"/>
    <mergeCell ref="G15:H15"/>
  </mergeCells>
  <printOptions/>
  <pageMargins left="0.17" right="0.16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1"/>
  <sheetViews>
    <sheetView workbookViewId="0" topLeftCell="A5">
      <selection activeCell="F8" sqref="F8"/>
    </sheetView>
  </sheetViews>
  <sheetFormatPr defaultColWidth="9.00390625" defaultRowHeight="12.75"/>
  <cols>
    <col min="1" max="1" width="3.125" style="66" customWidth="1"/>
    <col min="2" max="2" width="4.875" style="0" customWidth="1"/>
    <col min="3" max="3" width="6.00390625" style="0" customWidth="1"/>
    <col min="4" max="4" width="23.375" style="0" customWidth="1"/>
    <col min="5" max="5" width="10.25390625" style="0" customWidth="1"/>
    <col min="6" max="6" width="11.375" style="0" customWidth="1"/>
    <col min="7" max="7" width="10.875" style="0" customWidth="1"/>
    <col min="8" max="8" width="10.125" style="0" customWidth="1"/>
    <col min="9" max="9" width="10.375" style="0" customWidth="1"/>
    <col min="10" max="10" width="11.875" style="67" customWidth="1"/>
    <col min="11" max="16384" width="10.875" style="0" customWidth="1"/>
  </cols>
  <sheetData>
    <row r="1" s="16" customFormat="1" ht="12.75" hidden="1">
      <c r="A1" s="1"/>
    </row>
    <row r="2" spans="1:8" s="16" customFormat="1" ht="12.75" hidden="1">
      <c r="A2" s="1"/>
      <c r="D2" s="18"/>
      <c r="H2" s="18" t="s">
        <v>106</v>
      </c>
    </row>
    <row r="3" spans="1:8" s="16" customFormat="1" ht="12.75" hidden="1">
      <c r="A3" s="1"/>
      <c r="D3" s="18"/>
      <c r="H3" s="18" t="s">
        <v>122</v>
      </c>
    </row>
    <row r="4" spans="1:8" s="16" customFormat="1" ht="12.75" hidden="1">
      <c r="A4" s="1"/>
      <c r="D4" s="18"/>
      <c r="H4" s="18" t="s">
        <v>123</v>
      </c>
    </row>
    <row r="5" spans="1:8" s="16" customFormat="1" ht="12.75">
      <c r="A5" s="1"/>
      <c r="D5" s="18"/>
      <c r="H5" s="18"/>
    </row>
    <row r="6" spans="1:8" s="21" customFormat="1" ht="12.75">
      <c r="A6" s="19"/>
      <c r="B6" s="20"/>
      <c r="D6"/>
      <c r="E6" s="22"/>
      <c r="F6" s="22"/>
      <c r="H6" s="23" t="s">
        <v>209</v>
      </c>
    </row>
    <row r="7" spans="1:8" s="21" customFormat="1" ht="12.75">
      <c r="A7" s="19"/>
      <c r="B7" s="20"/>
      <c r="D7"/>
      <c r="E7" s="22"/>
      <c r="F7" s="22"/>
      <c r="H7" s="23" t="s">
        <v>383</v>
      </c>
    </row>
    <row r="8" spans="1:8" s="21" customFormat="1" ht="12.75">
      <c r="A8" s="19"/>
      <c r="B8" s="20"/>
      <c r="D8"/>
      <c r="E8" s="22"/>
      <c r="F8" s="22"/>
      <c r="H8" s="23" t="s">
        <v>107</v>
      </c>
    </row>
    <row r="9" spans="1:8" s="21" customFormat="1" ht="12.75">
      <c r="A9" s="19"/>
      <c r="B9" s="20"/>
      <c r="D9"/>
      <c r="E9" s="22"/>
      <c r="F9" s="22"/>
      <c r="H9" s="23" t="s">
        <v>380</v>
      </c>
    </row>
    <row r="10" spans="1:6" s="21" customFormat="1" ht="15.75" customHeight="1">
      <c r="A10" s="19"/>
      <c r="B10" s="20"/>
      <c r="C10" s="23"/>
      <c r="D10" s="22"/>
      <c r="E10" s="22"/>
      <c r="F10" s="22"/>
    </row>
    <row r="11" spans="1:10" s="24" customFormat="1" ht="27.75" customHeight="1">
      <c r="A11" s="83" t="s">
        <v>222</v>
      </c>
      <c r="B11" s="83"/>
      <c r="C11" s="83"/>
      <c r="D11" s="83"/>
      <c r="E11" s="83"/>
      <c r="F11" s="83"/>
      <c r="G11" s="83"/>
      <c r="H11" s="83"/>
      <c r="I11" s="83"/>
      <c r="J11" s="83"/>
    </row>
    <row r="12" spans="1:10" s="24" customFormat="1" ht="9.75" customHeight="1">
      <c r="A12" s="25"/>
      <c r="B12" s="26"/>
      <c r="C12" s="26"/>
      <c r="D12" s="26"/>
      <c r="E12" s="26"/>
      <c r="F12" s="26"/>
      <c r="G12" s="26"/>
      <c r="H12" s="26"/>
      <c r="I12" s="26"/>
      <c r="J12" s="27" t="s">
        <v>125</v>
      </c>
    </row>
    <row r="13" spans="1:10" s="28" customFormat="1" ht="15.75" customHeight="1">
      <c r="A13" s="84" t="s">
        <v>126</v>
      </c>
      <c r="B13" s="111" t="s">
        <v>0</v>
      </c>
      <c r="C13" s="112" t="s">
        <v>127</v>
      </c>
      <c r="D13" s="80" t="s">
        <v>128</v>
      </c>
      <c r="E13" s="113" t="s">
        <v>129</v>
      </c>
      <c r="F13" s="113"/>
      <c r="G13" s="113"/>
      <c r="H13" s="113"/>
      <c r="I13" s="113"/>
      <c r="J13" s="114" t="s">
        <v>130</v>
      </c>
    </row>
    <row r="14" spans="1:10" s="28" customFormat="1" ht="16.5" customHeight="1">
      <c r="A14" s="84"/>
      <c r="B14" s="111"/>
      <c r="C14" s="112"/>
      <c r="D14" s="80"/>
      <c r="E14" s="80" t="s">
        <v>131</v>
      </c>
      <c r="F14" s="80" t="s">
        <v>132</v>
      </c>
      <c r="G14" s="80"/>
      <c r="H14" s="80"/>
      <c r="I14" s="80"/>
      <c r="J14" s="114"/>
    </row>
    <row r="15" spans="1:10" s="28" customFormat="1" ht="29.25" customHeight="1">
      <c r="A15" s="84"/>
      <c r="B15" s="111"/>
      <c r="C15" s="112"/>
      <c r="D15" s="80"/>
      <c r="E15" s="80"/>
      <c r="F15" s="80" t="s">
        <v>133</v>
      </c>
      <c r="G15" s="80" t="s">
        <v>134</v>
      </c>
      <c r="H15" s="81" t="s">
        <v>135</v>
      </c>
      <c r="I15" s="81" t="s">
        <v>136</v>
      </c>
      <c r="J15" s="114"/>
    </row>
    <row r="16" spans="1:10" s="28" customFormat="1" ht="19.5" customHeight="1">
      <c r="A16" s="84"/>
      <c r="B16" s="111"/>
      <c r="C16" s="112"/>
      <c r="D16" s="80"/>
      <c r="E16" s="80"/>
      <c r="F16" s="80"/>
      <c r="G16" s="80"/>
      <c r="H16" s="81"/>
      <c r="I16" s="81"/>
      <c r="J16" s="114"/>
    </row>
    <row r="17" spans="1:10" s="28" customFormat="1" ht="12.75">
      <c r="A17" s="84"/>
      <c r="B17" s="111"/>
      <c r="C17" s="112"/>
      <c r="D17" s="80"/>
      <c r="E17" s="80"/>
      <c r="F17" s="80"/>
      <c r="G17" s="80"/>
      <c r="H17" s="81"/>
      <c r="I17" s="81"/>
      <c r="J17" s="114"/>
    </row>
    <row r="18" spans="1:10" ht="18" customHeight="1">
      <c r="A18" s="82" t="s">
        <v>137</v>
      </c>
      <c r="B18" s="82"/>
      <c r="C18" s="82"/>
      <c r="D18" s="82"/>
      <c r="E18" s="82"/>
      <c r="F18" s="82"/>
      <c r="G18" s="82"/>
      <c r="H18" s="82"/>
      <c r="I18" s="82"/>
      <c r="J18" s="82"/>
    </row>
    <row r="19" spans="1:10" ht="102" hidden="1">
      <c r="A19" s="29">
        <v>1</v>
      </c>
      <c r="B19" s="30">
        <v>600</v>
      </c>
      <c r="C19" s="31">
        <v>60014</v>
      </c>
      <c r="D19" s="32" t="s">
        <v>138</v>
      </c>
      <c r="E19" s="33">
        <v>26000</v>
      </c>
      <c r="F19" s="33">
        <v>26000</v>
      </c>
      <c r="G19" s="33"/>
      <c r="H19" s="33"/>
      <c r="I19" s="33"/>
      <c r="J19" s="34" t="s">
        <v>139</v>
      </c>
    </row>
    <row r="20" spans="1:10" ht="55.5" customHeight="1" hidden="1">
      <c r="A20" s="35">
        <v>2</v>
      </c>
      <c r="B20" s="36">
        <v>600</v>
      </c>
      <c r="C20" s="37">
        <v>60014</v>
      </c>
      <c r="D20" s="38" t="s">
        <v>140</v>
      </c>
      <c r="E20" s="39">
        <f>SUM(F20:I20)</f>
        <v>324156</v>
      </c>
      <c r="F20" s="39">
        <v>24156</v>
      </c>
      <c r="G20" s="39">
        <v>300000</v>
      </c>
      <c r="H20" s="40"/>
      <c r="I20" s="39"/>
      <c r="J20" s="34" t="s">
        <v>139</v>
      </c>
    </row>
    <row r="21" spans="1:10" ht="51" hidden="1">
      <c r="A21" s="29">
        <v>3</v>
      </c>
      <c r="B21" s="36">
        <v>600</v>
      </c>
      <c r="C21" s="37">
        <v>60014</v>
      </c>
      <c r="D21" s="38" t="s">
        <v>141</v>
      </c>
      <c r="E21" s="39">
        <f>SUM(F21:I21)</f>
        <v>2000000</v>
      </c>
      <c r="F21" s="39">
        <v>20000</v>
      </c>
      <c r="G21" s="41">
        <v>280000</v>
      </c>
      <c r="H21" s="40"/>
      <c r="I21" s="39">
        <v>1700000</v>
      </c>
      <c r="J21" s="34" t="s">
        <v>142</v>
      </c>
    </row>
    <row r="22" spans="1:10" ht="51" hidden="1">
      <c r="A22" s="35">
        <v>4</v>
      </c>
      <c r="B22" s="36">
        <v>600</v>
      </c>
      <c r="C22" s="37">
        <v>60014</v>
      </c>
      <c r="D22" s="38" t="s">
        <v>141</v>
      </c>
      <c r="E22" s="39">
        <v>1358720</v>
      </c>
      <c r="F22" s="39">
        <v>1358720</v>
      </c>
      <c r="G22" s="41"/>
      <c r="H22" s="40"/>
      <c r="I22" s="39"/>
      <c r="J22" s="34" t="s">
        <v>139</v>
      </c>
    </row>
    <row r="23" spans="1:10" ht="38.25" hidden="1">
      <c r="A23" s="29">
        <v>5</v>
      </c>
      <c r="B23" s="42">
        <v>600</v>
      </c>
      <c r="C23" s="43">
        <v>60014</v>
      </c>
      <c r="D23" s="44" t="s">
        <v>143</v>
      </c>
      <c r="E23" s="45">
        <v>4500000</v>
      </c>
      <c r="F23" s="46"/>
      <c r="G23" s="45">
        <v>675000</v>
      </c>
      <c r="H23" s="47"/>
      <c r="I23" s="45">
        <v>3825000</v>
      </c>
      <c r="J23" s="48" t="s">
        <v>139</v>
      </c>
    </row>
    <row r="24" spans="1:10" ht="38.25" hidden="1">
      <c r="A24" s="35">
        <v>6</v>
      </c>
      <c r="B24" s="36">
        <v>600</v>
      </c>
      <c r="C24" s="37">
        <v>60014</v>
      </c>
      <c r="D24" s="38" t="s">
        <v>144</v>
      </c>
      <c r="E24" s="39">
        <v>411609</v>
      </c>
      <c r="F24" s="39">
        <v>411609</v>
      </c>
      <c r="G24" s="39"/>
      <c r="H24" s="40"/>
      <c r="I24" s="39"/>
      <c r="J24" s="34" t="s">
        <v>139</v>
      </c>
    </row>
    <row r="25" spans="1:10" ht="38.25" hidden="1">
      <c r="A25" s="29">
        <v>7</v>
      </c>
      <c r="B25" s="36">
        <v>600</v>
      </c>
      <c r="C25" s="37">
        <v>60014</v>
      </c>
      <c r="D25" s="38" t="s">
        <v>145</v>
      </c>
      <c r="E25" s="39">
        <v>51850</v>
      </c>
      <c r="F25" s="39">
        <v>51850</v>
      </c>
      <c r="G25" s="49"/>
      <c r="H25" s="40"/>
      <c r="I25" s="39"/>
      <c r="J25" s="34" t="s">
        <v>139</v>
      </c>
    </row>
    <row r="26" spans="1:10" ht="25.5" hidden="1">
      <c r="A26" s="35">
        <v>8</v>
      </c>
      <c r="B26" s="36">
        <v>600</v>
      </c>
      <c r="C26" s="37">
        <v>60014</v>
      </c>
      <c r="D26" s="38" t="s">
        <v>146</v>
      </c>
      <c r="E26" s="39">
        <v>19276</v>
      </c>
      <c r="F26" s="39">
        <v>19276</v>
      </c>
      <c r="G26" s="49"/>
      <c r="H26" s="40"/>
      <c r="I26" s="39"/>
      <c r="J26" s="34" t="s">
        <v>139</v>
      </c>
    </row>
    <row r="27" spans="1:10" ht="25.5" hidden="1">
      <c r="A27" s="29">
        <v>9</v>
      </c>
      <c r="B27" s="36">
        <v>600</v>
      </c>
      <c r="C27" s="37">
        <v>60014</v>
      </c>
      <c r="D27" s="38" t="s">
        <v>147</v>
      </c>
      <c r="E27" s="39">
        <v>23180</v>
      </c>
      <c r="F27" s="39">
        <v>23180</v>
      </c>
      <c r="G27" s="49"/>
      <c r="H27" s="40"/>
      <c r="I27" s="39"/>
      <c r="J27" s="34" t="s">
        <v>139</v>
      </c>
    </row>
    <row r="28" spans="1:10" ht="72" customHeight="1" hidden="1">
      <c r="A28" s="35">
        <v>10</v>
      </c>
      <c r="B28" s="36">
        <v>600</v>
      </c>
      <c r="C28" s="37">
        <v>60014</v>
      </c>
      <c r="D28" s="38" t="s">
        <v>148</v>
      </c>
      <c r="E28" s="39">
        <f>F28+G28</f>
        <v>408929</v>
      </c>
      <c r="F28" s="39">
        <v>208929</v>
      </c>
      <c r="G28" s="39">
        <v>200000</v>
      </c>
      <c r="H28" s="40"/>
      <c r="I28" s="39"/>
      <c r="J28" s="34" t="s">
        <v>139</v>
      </c>
    </row>
    <row r="29" spans="1:10" ht="65.25" customHeight="1" hidden="1">
      <c r="A29" s="29">
        <v>11</v>
      </c>
      <c r="B29" s="36">
        <v>600</v>
      </c>
      <c r="C29" s="37">
        <v>60014</v>
      </c>
      <c r="D29" s="38" t="s">
        <v>149</v>
      </c>
      <c r="E29" s="39">
        <f>SUM(F29:I29)</f>
        <v>2442468</v>
      </c>
      <c r="F29" s="39">
        <f>1400392-948076</f>
        <v>452316</v>
      </c>
      <c r="G29" s="49"/>
      <c r="H29" s="40"/>
      <c r="I29" s="39">
        <v>1990152</v>
      </c>
      <c r="J29" s="34" t="s">
        <v>142</v>
      </c>
    </row>
    <row r="30" spans="1:10" ht="76.5" hidden="1">
      <c r="A30" s="35">
        <v>12</v>
      </c>
      <c r="B30" s="36">
        <v>600</v>
      </c>
      <c r="C30" s="37">
        <v>60014</v>
      </c>
      <c r="D30" s="38" t="s">
        <v>150</v>
      </c>
      <c r="E30" s="39">
        <v>483005</v>
      </c>
      <c r="F30" s="39">
        <v>144901</v>
      </c>
      <c r="G30" s="39"/>
      <c r="H30" s="40"/>
      <c r="I30" s="39">
        <v>338104</v>
      </c>
      <c r="J30" s="34" t="s">
        <v>142</v>
      </c>
    </row>
    <row r="31" spans="1:10" ht="38.25" hidden="1">
      <c r="A31" s="29">
        <v>13</v>
      </c>
      <c r="B31" s="36">
        <v>600</v>
      </c>
      <c r="C31" s="37">
        <v>60014</v>
      </c>
      <c r="D31" s="38" t="s">
        <v>151</v>
      </c>
      <c r="E31" s="39">
        <f>600000-595072</f>
        <v>4928</v>
      </c>
      <c r="F31" s="39">
        <v>4928</v>
      </c>
      <c r="G31" s="39"/>
      <c r="H31" s="40"/>
      <c r="I31" s="39"/>
      <c r="J31" s="34" t="s">
        <v>139</v>
      </c>
    </row>
    <row r="32" spans="1:10" ht="48" hidden="1">
      <c r="A32" s="35">
        <v>14</v>
      </c>
      <c r="B32" s="36">
        <v>700</v>
      </c>
      <c r="C32" s="37">
        <v>70005</v>
      </c>
      <c r="D32" s="38" t="s">
        <v>152</v>
      </c>
      <c r="E32" s="39">
        <v>120000</v>
      </c>
      <c r="F32" s="39">
        <v>120000</v>
      </c>
      <c r="G32" s="39"/>
      <c r="H32" s="40"/>
      <c r="I32" s="39"/>
      <c r="J32" s="34" t="s">
        <v>142</v>
      </c>
    </row>
    <row r="33" spans="1:10" ht="48" hidden="1">
      <c r="A33" s="29">
        <v>15</v>
      </c>
      <c r="B33" s="36">
        <v>750</v>
      </c>
      <c r="C33" s="37">
        <v>75020</v>
      </c>
      <c r="D33" s="38" t="s">
        <v>153</v>
      </c>
      <c r="E33" s="39">
        <v>275000</v>
      </c>
      <c r="F33" s="41">
        <v>275000</v>
      </c>
      <c r="G33" s="39"/>
      <c r="H33" s="40"/>
      <c r="I33" s="39"/>
      <c r="J33" s="34" t="s">
        <v>142</v>
      </c>
    </row>
    <row r="34" spans="1:10" ht="48" hidden="1">
      <c r="A34" s="35">
        <v>16</v>
      </c>
      <c r="B34" s="36">
        <v>750</v>
      </c>
      <c r="C34" s="37">
        <v>75020</v>
      </c>
      <c r="D34" s="38" t="s">
        <v>154</v>
      </c>
      <c r="E34" s="39">
        <v>261000</v>
      </c>
      <c r="F34" s="39">
        <v>261000</v>
      </c>
      <c r="G34" s="39"/>
      <c r="H34" s="40"/>
      <c r="I34" s="39"/>
      <c r="J34" s="34" t="s">
        <v>142</v>
      </c>
    </row>
    <row r="35" spans="1:10" s="50" customFormat="1" ht="51" hidden="1">
      <c r="A35" s="29">
        <v>17</v>
      </c>
      <c r="B35" s="36">
        <v>750</v>
      </c>
      <c r="C35" s="37">
        <v>75020</v>
      </c>
      <c r="D35" s="38" t="s">
        <v>155</v>
      </c>
      <c r="E35" s="39">
        <v>32176</v>
      </c>
      <c r="F35" s="39">
        <v>32176</v>
      </c>
      <c r="G35" s="39"/>
      <c r="H35" s="40"/>
      <c r="I35" s="39"/>
      <c r="J35" s="34" t="s">
        <v>142</v>
      </c>
    </row>
    <row r="36" spans="1:10" s="50" customFormat="1" ht="48" hidden="1">
      <c r="A36" s="35">
        <v>18</v>
      </c>
      <c r="B36" s="36">
        <v>750</v>
      </c>
      <c r="C36" s="37">
        <v>75020</v>
      </c>
      <c r="D36" s="38" t="s">
        <v>156</v>
      </c>
      <c r="E36" s="39">
        <v>58658</v>
      </c>
      <c r="F36" s="39">
        <v>58658</v>
      </c>
      <c r="G36" s="39"/>
      <c r="H36" s="40"/>
      <c r="I36" s="39"/>
      <c r="J36" s="34" t="s">
        <v>142</v>
      </c>
    </row>
    <row r="37" spans="1:10" s="50" customFormat="1" ht="51" hidden="1">
      <c r="A37" s="29">
        <v>19</v>
      </c>
      <c r="B37" s="36">
        <v>801</v>
      </c>
      <c r="C37" s="37">
        <v>80120</v>
      </c>
      <c r="D37" s="38" t="s">
        <v>157</v>
      </c>
      <c r="E37" s="39">
        <v>80000</v>
      </c>
      <c r="F37" s="39">
        <v>80000</v>
      </c>
      <c r="G37" s="39"/>
      <c r="H37" s="40"/>
      <c r="I37" s="39"/>
      <c r="J37" s="34" t="s">
        <v>142</v>
      </c>
    </row>
    <row r="38" spans="1:10" s="50" customFormat="1" ht="63.75" hidden="1">
      <c r="A38" s="35">
        <v>20</v>
      </c>
      <c r="B38" s="36">
        <v>801</v>
      </c>
      <c r="C38" s="37">
        <v>80120</v>
      </c>
      <c r="D38" s="38" t="s">
        <v>158</v>
      </c>
      <c r="E38" s="39">
        <v>2122846</v>
      </c>
      <c r="F38" s="39"/>
      <c r="G38" s="39">
        <v>318427</v>
      </c>
      <c r="H38" s="40"/>
      <c r="I38" s="39">
        <v>1804419</v>
      </c>
      <c r="J38" s="34" t="s">
        <v>142</v>
      </c>
    </row>
    <row r="39" spans="1:10" s="50" customFormat="1" ht="76.5" hidden="1">
      <c r="A39" s="29">
        <v>21</v>
      </c>
      <c r="B39" s="36">
        <v>801</v>
      </c>
      <c r="C39" s="37">
        <v>80130</v>
      </c>
      <c r="D39" s="38" t="s">
        <v>159</v>
      </c>
      <c r="E39" s="39">
        <v>100000</v>
      </c>
      <c r="F39" s="39">
        <v>100000</v>
      </c>
      <c r="G39" s="39"/>
      <c r="H39" s="40"/>
      <c r="I39" s="39"/>
      <c r="J39" s="34" t="s">
        <v>142</v>
      </c>
    </row>
    <row r="40" spans="1:10" s="50" customFormat="1" ht="82.5" customHeight="1" hidden="1">
      <c r="A40" s="35">
        <v>22</v>
      </c>
      <c r="B40" s="42">
        <v>801</v>
      </c>
      <c r="C40" s="43">
        <v>80130</v>
      </c>
      <c r="D40" s="44" t="s">
        <v>160</v>
      </c>
      <c r="E40" s="45">
        <v>836817</v>
      </c>
      <c r="F40" s="45">
        <v>836817</v>
      </c>
      <c r="G40" s="45"/>
      <c r="H40" s="47"/>
      <c r="I40" s="45"/>
      <c r="J40" s="34" t="s">
        <v>142</v>
      </c>
    </row>
    <row r="41" spans="1:10" s="50" customFormat="1" ht="63.75" hidden="1">
      <c r="A41" s="29">
        <v>23</v>
      </c>
      <c r="B41" s="42">
        <v>801</v>
      </c>
      <c r="C41" s="43">
        <v>80130</v>
      </c>
      <c r="D41" s="44" t="s">
        <v>161</v>
      </c>
      <c r="E41" s="45">
        <v>89129</v>
      </c>
      <c r="F41" s="45">
        <v>89129</v>
      </c>
      <c r="G41" s="45"/>
      <c r="H41" s="47"/>
      <c r="I41" s="45"/>
      <c r="J41" s="34" t="s">
        <v>142</v>
      </c>
    </row>
    <row r="42" spans="1:10" s="50" customFormat="1" ht="63.75" hidden="1">
      <c r="A42" s="35">
        <v>24</v>
      </c>
      <c r="B42" s="36">
        <v>801</v>
      </c>
      <c r="C42" s="37">
        <v>80130</v>
      </c>
      <c r="D42" s="38" t="s">
        <v>162</v>
      </c>
      <c r="E42" s="39">
        <v>1200000</v>
      </c>
      <c r="F42" s="39">
        <v>1200000</v>
      </c>
      <c r="G42" s="39"/>
      <c r="H42" s="40"/>
      <c r="I42" s="39"/>
      <c r="J42" s="34" t="s">
        <v>142</v>
      </c>
    </row>
    <row r="43" spans="1:10" s="50" customFormat="1" ht="51" hidden="1">
      <c r="A43" s="29">
        <v>25</v>
      </c>
      <c r="B43" s="36">
        <v>801</v>
      </c>
      <c r="C43" s="37">
        <v>80130</v>
      </c>
      <c r="D43" s="38" t="s">
        <v>163</v>
      </c>
      <c r="E43" s="39">
        <v>28792</v>
      </c>
      <c r="F43" s="39">
        <v>28792</v>
      </c>
      <c r="G43" s="39"/>
      <c r="H43" s="40"/>
      <c r="I43" s="39"/>
      <c r="J43" s="34" t="s">
        <v>142</v>
      </c>
    </row>
    <row r="44" spans="1:10" s="50" customFormat="1" ht="53.25" customHeight="1" hidden="1">
      <c r="A44" s="35">
        <v>26</v>
      </c>
      <c r="B44" s="36">
        <v>801</v>
      </c>
      <c r="C44" s="37">
        <v>80130</v>
      </c>
      <c r="D44" s="38" t="s">
        <v>164</v>
      </c>
      <c r="E44" s="39">
        <v>1506996</v>
      </c>
      <c r="F44" s="39">
        <v>16520</v>
      </c>
      <c r="G44" s="39">
        <v>1490476</v>
      </c>
      <c r="H44" s="40"/>
      <c r="I44" s="39"/>
      <c r="J44" s="34" t="s">
        <v>142</v>
      </c>
    </row>
    <row r="45" spans="1:10" ht="78" customHeight="1" hidden="1">
      <c r="A45" s="29">
        <v>27</v>
      </c>
      <c r="B45" s="36">
        <v>801</v>
      </c>
      <c r="C45" s="37">
        <v>80130</v>
      </c>
      <c r="D45" s="38" t="s">
        <v>165</v>
      </c>
      <c r="E45" s="39">
        <v>400000</v>
      </c>
      <c r="F45" s="39">
        <v>330000</v>
      </c>
      <c r="G45" s="39">
        <v>70000</v>
      </c>
      <c r="H45" s="40"/>
      <c r="I45" s="39"/>
      <c r="J45" s="34" t="s">
        <v>142</v>
      </c>
    </row>
    <row r="46" spans="1:10" ht="66.75" customHeight="1" hidden="1">
      <c r="A46" s="35">
        <v>28</v>
      </c>
      <c r="B46" s="36">
        <v>801</v>
      </c>
      <c r="C46" s="37">
        <v>80130</v>
      </c>
      <c r="D46" s="38" t="s">
        <v>166</v>
      </c>
      <c r="E46" s="39">
        <f>F46+G46+H46+I46</f>
        <v>0</v>
      </c>
      <c r="F46" s="39">
        <v>0</v>
      </c>
      <c r="G46" s="39">
        <v>0</v>
      </c>
      <c r="H46" s="40"/>
      <c r="I46" s="39">
        <v>0</v>
      </c>
      <c r="J46" s="34" t="s">
        <v>167</v>
      </c>
    </row>
    <row r="47" spans="1:10" ht="91.5" customHeight="1" hidden="1">
      <c r="A47" s="29">
        <v>29</v>
      </c>
      <c r="B47" s="36">
        <v>801</v>
      </c>
      <c r="C47" s="37">
        <v>80130</v>
      </c>
      <c r="D47" s="38" t="s">
        <v>168</v>
      </c>
      <c r="E47" s="39">
        <f>F47+G47+H47+I47</f>
        <v>935407</v>
      </c>
      <c r="F47" s="39">
        <f>489320-479966+130957</f>
        <v>140311</v>
      </c>
      <c r="G47" s="39">
        <v>0</v>
      </c>
      <c r="H47" s="40"/>
      <c r="I47" s="39">
        <v>795096</v>
      </c>
      <c r="J47" s="34" t="s">
        <v>142</v>
      </c>
    </row>
    <row r="48" spans="1:10" ht="83.25" customHeight="1" hidden="1">
      <c r="A48" s="35">
        <v>30</v>
      </c>
      <c r="B48" s="36">
        <v>854</v>
      </c>
      <c r="C48" s="37">
        <v>85407</v>
      </c>
      <c r="D48" s="38" t="s">
        <v>169</v>
      </c>
      <c r="E48" s="39">
        <f>F48+G48+H48+I48</f>
        <v>2100</v>
      </c>
      <c r="F48" s="39">
        <v>721</v>
      </c>
      <c r="G48" s="39"/>
      <c r="H48" s="40"/>
      <c r="I48" s="39">
        <v>1379</v>
      </c>
      <c r="J48" s="34" t="s">
        <v>142</v>
      </c>
    </row>
    <row r="49" spans="1:10" ht="113.25" customHeight="1" hidden="1">
      <c r="A49" s="29">
        <v>31</v>
      </c>
      <c r="B49" s="36">
        <v>801</v>
      </c>
      <c r="C49" s="37">
        <v>80140</v>
      </c>
      <c r="D49" s="38" t="s">
        <v>170</v>
      </c>
      <c r="E49" s="39">
        <f>F49+G49+H49+I49</f>
        <v>50800</v>
      </c>
      <c r="F49" s="39"/>
      <c r="G49" s="39">
        <v>7620</v>
      </c>
      <c r="H49" s="40"/>
      <c r="I49" s="39">
        <v>43180</v>
      </c>
      <c r="J49" s="34" t="s">
        <v>171</v>
      </c>
    </row>
    <row r="50" spans="1:10" ht="102" hidden="1">
      <c r="A50" s="35">
        <v>32</v>
      </c>
      <c r="B50" s="36">
        <v>851</v>
      </c>
      <c r="C50" s="37">
        <v>85111</v>
      </c>
      <c r="D50" s="38" t="s">
        <v>172</v>
      </c>
      <c r="E50" s="39">
        <v>600000</v>
      </c>
      <c r="F50" s="51">
        <v>600000</v>
      </c>
      <c r="G50" s="39"/>
      <c r="H50" s="40"/>
      <c r="I50" s="39"/>
      <c r="J50" s="34" t="s">
        <v>142</v>
      </c>
    </row>
    <row r="51" spans="1:10" ht="48" hidden="1">
      <c r="A51" s="29">
        <v>33</v>
      </c>
      <c r="B51" s="36">
        <v>852</v>
      </c>
      <c r="C51" s="37">
        <v>85202</v>
      </c>
      <c r="D51" s="38" t="s">
        <v>173</v>
      </c>
      <c r="E51" s="39">
        <v>1173151</v>
      </c>
      <c r="F51" s="41"/>
      <c r="G51" s="39">
        <v>175973</v>
      </c>
      <c r="H51" s="52"/>
      <c r="I51" s="39">
        <v>997178</v>
      </c>
      <c r="J51" s="34" t="s">
        <v>142</v>
      </c>
    </row>
    <row r="52" spans="1:10" ht="51" hidden="1">
      <c r="A52" s="35">
        <v>34</v>
      </c>
      <c r="B52" s="36">
        <v>852</v>
      </c>
      <c r="C52" s="37">
        <v>85202</v>
      </c>
      <c r="D52" s="38" t="s">
        <v>174</v>
      </c>
      <c r="E52" s="39">
        <v>4200000</v>
      </c>
      <c r="F52" s="39">
        <v>200000</v>
      </c>
      <c r="G52" s="39"/>
      <c r="H52" s="39">
        <v>4000000</v>
      </c>
      <c r="I52" s="53"/>
      <c r="J52" s="34" t="s">
        <v>142</v>
      </c>
    </row>
    <row r="53" spans="1:10" ht="63.75" hidden="1">
      <c r="A53" s="29">
        <v>35</v>
      </c>
      <c r="B53" s="36">
        <v>854</v>
      </c>
      <c r="C53" s="37">
        <v>85403</v>
      </c>
      <c r="D53" s="38" t="s">
        <v>175</v>
      </c>
      <c r="E53" s="39">
        <v>2849250</v>
      </c>
      <c r="F53" s="39"/>
      <c r="G53" s="39">
        <v>977261</v>
      </c>
      <c r="H53" s="40"/>
      <c r="I53" s="39">
        <v>1871989</v>
      </c>
      <c r="J53" s="34" t="s">
        <v>142</v>
      </c>
    </row>
    <row r="54" spans="1:10" ht="51" hidden="1">
      <c r="A54" s="35">
        <v>36</v>
      </c>
      <c r="B54" s="36">
        <v>921</v>
      </c>
      <c r="C54" s="37">
        <v>92104</v>
      </c>
      <c r="D54" s="38" t="s">
        <v>176</v>
      </c>
      <c r="E54" s="39">
        <v>9000</v>
      </c>
      <c r="F54" s="39">
        <v>9000</v>
      </c>
      <c r="G54" s="39"/>
      <c r="H54" s="40"/>
      <c r="I54" s="39"/>
      <c r="J54" s="34" t="s">
        <v>142</v>
      </c>
    </row>
    <row r="55" spans="1:10" ht="48" hidden="1">
      <c r="A55" s="29">
        <v>37</v>
      </c>
      <c r="B55" s="36">
        <v>921</v>
      </c>
      <c r="C55" s="37">
        <v>92195</v>
      </c>
      <c r="D55" s="38" t="s">
        <v>177</v>
      </c>
      <c r="E55" s="39">
        <v>300000</v>
      </c>
      <c r="F55" s="39"/>
      <c r="G55" s="39">
        <v>45000</v>
      </c>
      <c r="H55" s="40"/>
      <c r="I55" s="39">
        <v>255000</v>
      </c>
      <c r="J55" s="34" t="s">
        <v>142</v>
      </c>
    </row>
    <row r="56" spans="1:10" ht="69.75" customHeight="1" hidden="1">
      <c r="A56" s="35">
        <v>38</v>
      </c>
      <c r="B56" s="36">
        <v>600</v>
      </c>
      <c r="C56" s="37">
        <v>60014</v>
      </c>
      <c r="D56" s="38" t="s">
        <v>178</v>
      </c>
      <c r="E56" s="39">
        <v>40000</v>
      </c>
      <c r="F56" s="54"/>
      <c r="G56" s="39">
        <v>40000</v>
      </c>
      <c r="H56" s="40"/>
      <c r="I56" s="39"/>
      <c r="J56" s="55" t="s">
        <v>139</v>
      </c>
    </row>
    <row r="57" spans="1:10" ht="54" customHeight="1" hidden="1">
      <c r="A57" s="29">
        <v>39</v>
      </c>
      <c r="B57" s="36">
        <v>600</v>
      </c>
      <c r="C57" s="37">
        <v>60014</v>
      </c>
      <c r="D57" s="38" t="s">
        <v>179</v>
      </c>
      <c r="E57" s="39">
        <v>450000</v>
      </c>
      <c r="F57" s="54"/>
      <c r="G57" s="39">
        <v>450000</v>
      </c>
      <c r="H57" s="40"/>
      <c r="I57" s="39"/>
      <c r="J57" s="55" t="s">
        <v>139</v>
      </c>
    </row>
    <row r="58" spans="1:10" ht="81.75" customHeight="1" hidden="1">
      <c r="A58" s="35">
        <v>40</v>
      </c>
      <c r="B58" s="36">
        <v>600</v>
      </c>
      <c r="C58" s="37">
        <v>60014</v>
      </c>
      <c r="D58" s="38" t="s">
        <v>180</v>
      </c>
      <c r="E58" s="39">
        <v>40000</v>
      </c>
      <c r="F58" s="54"/>
      <c r="G58" s="39">
        <v>40000</v>
      </c>
      <c r="H58" s="40"/>
      <c r="I58" s="39"/>
      <c r="J58" s="55" t="s">
        <v>139</v>
      </c>
    </row>
    <row r="59" spans="1:10" ht="67.5" customHeight="1" hidden="1">
      <c r="A59" s="29">
        <v>41</v>
      </c>
      <c r="B59" s="36">
        <v>600</v>
      </c>
      <c r="C59" s="37">
        <v>60014</v>
      </c>
      <c r="D59" s="38" t="s">
        <v>181</v>
      </c>
      <c r="E59" s="39">
        <v>1154128</v>
      </c>
      <c r="F59" s="54"/>
      <c r="G59" s="39">
        <v>1154128</v>
      </c>
      <c r="H59" s="40"/>
      <c r="I59" s="39"/>
      <c r="J59" s="55" t="s">
        <v>139</v>
      </c>
    </row>
    <row r="60" spans="1:10" ht="108.75" customHeight="1" hidden="1">
      <c r="A60" s="35">
        <v>42</v>
      </c>
      <c r="B60" s="36">
        <v>600</v>
      </c>
      <c r="C60" s="37">
        <v>60014</v>
      </c>
      <c r="D60" s="38" t="s">
        <v>182</v>
      </c>
      <c r="E60" s="39">
        <v>35000</v>
      </c>
      <c r="F60" s="54"/>
      <c r="G60" s="39">
        <v>35000</v>
      </c>
      <c r="H60" s="40"/>
      <c r="I60" s="39"/>
      <c r="J60" s="55" t="s">
        <v>139</v>
      </c>
    </row>
    <row r="61" spans="1:10" ht="72" customHeight="1" hidden="1">
      <c r="A61" s="29">
        <v>43</v>
      </c>
      <c r="B61" s="36">
        <v>600</v>
      </c>
      <c r="C61" s="37">
        <v>60014</v>
      </c>
      <c r="D61" s="38" t="s">
        <v>183</v>
      </c>
      <c r="E61" s="39">
        <v>45000</v>
      </c>
      <c r="F61" s="54"/>
      <c r="G61" s="39">
        <v>45000</v>
      </c>
      <c r="H61" s="40"/>
      <c r="I61" s="39"/>
      <c r="J61" s="55" t="s">
        <v>139</v>
      </c>
    </row>
    <row r="62" spans="1:10" ht="94.5" customHeight="1" hidden="1">
      <c r="A62" s="35">
        <v>44</v>
      </c>
      <c r="B62" s="36">
        <v>600</v>
      </c>
      <c r="C62" s="37">
        <v>60014</v>
      </c>
      <c r="D62" s="38" t="s">
        <v>184</v>
      </c>
      <c r="E62" s="39">
        <v>20000</v>
      </c>
      <c r="F62" s="54"/>
      <c r="G62" s="39">
        <v>20000</v>
      </c>
      <c r="H62" s="40"/>
      <c r="I62" s="39"/>
      <c r="J62" s="55" t="s">
        <v>139</v>
      </c>
    </row>
    <row r="63" spans="1:10" ht="57.75" customHeight="1" hidden="1">
      <c r="A63" s="29">
        <v>45</v>
      </c>
      <c r="B63" s="36">
        <v>600</v>
      </c>
      <c r="C63" s="37">
        <v>60014</v>
      </c>
      <c r="D63" s="38" t="s">
        <v>185</v>
      </c>
      <c r="E63" s="39">
        <v>300000</v>
      </c>
      <c r="F63" s="39"/>
      <c r="G63" s="39">
        <v>300000</v>
      </c>
      <c r="H63" s="40"/>
      <c r="I63" s="39"/>
      <c r="J63" s="55" t="s">
        <v>139</v>
      </c>
    </row>
    <row r="64" spans="1:10" ht="68.25" customHeight="1" hidden="1">
      <c r="A64" s="35">
        <v>46</v>
      </c>
      <c r="B64" s="36">
        <v>600</v>
      </c>
      <c r="C64" s="37">
        <v>60014</v>
      </c>
      <c r="D64" s="38" t="s">
        <v>186</v>
      </c>
      <c r="E64" s="39">
        <v>100000</v>
      </c>
      <c r="F64" s="39"/>
      <c r="G64" s="39">
        <v>100000</v>
      </c>
      <c r="H64" s="40"/>
      <c r="I64" s="39"/>
      <c r="J64" s="55" t="s">
        <v>139</v>
      </c>
    </row>
    <row r="65" spans="1:10" ht="80.25" customHeight="1" hidden="1">
      <c r="A65" s="29">
        <v>47</v>
      </c>
      <c r="B65" s="36">
        <v>600</v>
      </c>
      <c r="C65" s="37">
        <v>60014</v>
      </c>
      <c r="D65" s="38" t="s">
        <v>187</v>
      </c>
      <c r="E65" s="39">
        <v>185000</v>
      </c>
      <c r="F65" s="39"/>
      <c r="G65" s="39">
        <v>185000</v>
      </c>
      <c r="H65" s="40"/>
      <c r="I65" s="39"/>
      <c r="J65" s="55" t="s">
        <v>139</v>
      </c>
    </row>
    <row r="66" spans="1:10" ht="54.75" customHeight="1" hidden="1">
      <c r="A66" s="35">
        <v>48</v>
      </c>
      <c r="B66" s="36">
        <v>600</v>
      </c>
      <c r="C66" s="37">
        <v>60014</v>
      </c>
      <c r="D66" s="38" t="s">
        <v>188</v>
      </c>
      <c r="E66" s="39">
        <v>70000</v>
      </c>
      <c r="F66" s="39"/>
      <c r="G66" s="39">
        <v>70000</v>
      </c>
      <c r="H66" s="40"/>
      <c r="I66" s="39"/>
      <c r="J66" s="55" t="s">
        <v>139</v>
      </c>
    </row>
    <row r="67" spans="1:10" ht="167.25" customHeight="1" hidden="1">
      <c r="A67" s="29">
        <v>49</v>
      </c>
      <c r="B67" s="36">
        <v>600</v>
      </c>
      <c r="C67" s="37">
        <v>60014</v>
      </c>
      <c r="D67" s="38" t="s">
        <v>189</v>
      </c>
      <c r="E67" s="39">
        <v>5000</v>
      </c>
      <c r="F67" s="39"/>
      <c r="G67" s="39">
        <v>5000</v>
      </c>
      <c r="H67" s="40"/>
      <c r="I67" s="39"/>
      <c r="J67" s="55" t="s">
        <v>139</v>
      </c>
    </row>
    <row r="68" spans="1:10" ht="87.75" customHeight="1" hidden="1">
      <c r="A68" s="35">
        <v>50</v>
      </c>
      <c r="B68" s="36">
        <v>600</v>
      </c>
      <c r="C68" s="37">
        <v>60014</v>
      </c>
      <c r="D68" s="38" t="s">
        <v>190</v>
      </c>
      <c r="E68" s="39">
        <v>2000000</v>
      </c>
      <c r="F68" s="39"/>
      <c r="G68" s="39">
        <v>1000000</v>
      </c>
      <c r="H68" s="40">
        <v>1000000</v>
      </c>
      <c r="I68" s="39"/>
      <c r="J68" s="55" t="s">
        <v>139</v>
      </c>
    </row>
    <row r="69" spans="1:10" ht="67.5" customHeight="1" hidden="1">
      <c r="A69" s="29">
        <v>51</v>
      </c>
      <c r="B69" s="36">
        <v>853</v>
      </c>
      <c r="C69" s="37">
        <v>85333</v>
      </c>
      <c r="D69" s="38" t="s">
        <v>191</v>
      </c>
      <c r="E69" s="39">
        <v>0</v>
      </c>
      <c r="F69" s="39"/>
      <c r="G69" s="39"/>
      <c r="H69" s="40"/>
      <c r="I69" s="39">
        <v>0</v>
      </c>
      <c r="J69" s="55" t="s">
        <v>192</v>
      </c>
    </row>
    <row r="70" spans="1:10" ht="144" customHeight="1" hidden="1">
      <c r="A70" s="35">
        <v>52</v>
      </c>
      <c r="B70" s="36">
        <v>801</v>
      </c>
      <c r="C70" s="37">
        <v>80130</v>
      </c>
      <c r="D70" s="38" t="s">
        <v>193</v>
      </c>
      <c r="E70" s="39">
        <v>661187</v>
      </c>
      <c r="F70" s="39">
        <v>661187</v>
      </c>
      <c r="G70" s="39"/>
      <c r="H70" s="40"/>
      <c r="I70" s="39"/>
      <c r="J70" s="55" t="s">
        <v>142</v>
      </c>
    </row>
    <row r="71" spans="1:10" ht="49.5" customHeight="1" hidden="1">
      <c r="A71" s="35">
        <v>53</v>
      </c>
      <c r="B71" s="36">
        <v>600</v>
      </c>
      <c r="C71" s="37">
        <v>60014</v>
      </c>
      <c r="D71" s="38" t="s">
        <v>194</v>
      </c>
      <c r="E71" s="39">
        <v>20000</v>
      </c>
      <c r="F71" s="39">
        <v>20000</v>
      </c>
      <c r="G71" s="39"/>
      <c r="H71" s="40"/>
      <c r="I71" s="39"/>
      <c r="J71" s="55" t="s">
        <v>139</v>
      </c>
    </row>
    <row r="72" spans="1:10" ht="49.5" customHeight="1" hidden="1">
      <c r="A72" s="35">
        <v>54</v>
      </c>
      <c r="B72" s="36">
        <v>750</v>
      </c>
      <c r="C72" s="37">
        <v>75020</v>
      </c>
      <c r="D72" s="38" t="s">
        <v>195</v>
      </c>
      <c r="E72" s="39">
        <v>4850</v>
      </c>
      <c r="F72" s="39">
        <v>4850</v>
      </c>
      <c r="G72" s="39"/>
      <c r="H72" s="40"/>
      <c r="I72" s="39"/>
      <c r="J72" s="55" t="s">
        <v>142</v>
      </c>
    </row>
    <row r="73" spans="1:10" ht="74.25" customHeight="1" hidden="1">
      <c r="A73" s="35">
        <v>55</v>
      </c>
      <c r="B73" s="36">
        <v>801</v>
      </c>
      <c r="C73" s="37">
        <v>80130</v>
      </c>
      <c r="D73" s="38" t="s">
        <v>196</v>
      </c>
      <c r="E73" s="39">
        <v>35240</v>
      </c>
      <c r="F73" s="39">
        <v>35240</v>
      </c>
      <c r="G73" s="39"/>
      <c r="H73" s="40"/>
      <c r="I73" s="39"/>
      <c r="J73" s="55" t="s">
        <v>197</v>
      </c>
    </row>
    <row r="74" spans="1:10" ht="81" customHeight="1" hidden="1">
      <c r="A74" s="35">
        <v>56</v>
      </c>
      <c r="B74" s="36">
        <v>750</v>
      </c>
      <c r="C74" s="37">
        <v>75020</v>
      </c>
      <c r="D74" s="38" t="s">
        <v>198</v>
      </c>
      <c r="E74" s="39">
        <v>5750</v>
      </c>
      <c r="F74" s="39">
        <v>5750</v>
      </c>
      <c r="G74" s="39"/>
      <c r="H74" s="40"/>
      <c r="I74" s="39"/>
      <c r="J74" s="55" t="s">
        <v>142</v>
      </c>
    </row>
    <row r="75" spans="1:10" ht="81" customHeight="1" hidden="1">
      <c r="A75" s="35">
        <v>57</v>
      </c>
      <c r="B75" s="36">
        <v>900</v>
      </c>
      <c r="C75" s="37">
        <v>90095</v>
      </c>
      <c r="D75" s="38" t="s">
        <v>199</v>
      </c>
      <c r="E75" s="39">
        <v>53261</v>
      </c>
      <c r="F75" s="39">
        <v>53261</v>
      </c>
      <c r="G75" s="39"/>
      <c r="H75" s="40"/>
      <c r="I75" s="39"/>
      <c r="J75" s="55" t="s">
        <v>142</v>
      </c>
    </row>
    <row r="76" spans="1:10" ht="64.5" customHeight="1" hidden="1">
      <c r="A76" s="56">
        <v>58</v>
      </c>
      <c r="B76" s="36">
        <v>700</v>
      </c>
      <c r="C76" s="37">
        <v>70005</v>
      </c>
      <c r="D76" s="38" t="s">
        <v>200</v>
      </c>
      <c r="E76" s="39">
        <v>14274</v>
      </c>
      <c r="F76" s="39">
        <v>14274</v>
      </c>
      <c r="G76" s="39"/>
      <c r="H76" s="40"/>
      <c r="I76" s="39"/>
      <c r="J76" s="57" t="s">
        <v>142</v>
      </c>
    </row>
    <row r="77" spans="1:10" ht="54" customHeight="1" hidden="1">
      <c r="A77" s="56">
        <v>59</v>
      </c>
      <c r="B77" s="36">
        <v>750</v>
      </c>
      <c r="C77" s="37">
        <v>75075</v>
      </c>
      <c r="D77" s="58" t="s">
        <v>201</v>
      </c>
      <c r="E77" s="39">
        <v>3500</v>
      </c>
      <c r="F77" s="39">
        <v>525</v>
      </c>
      <c r="G77" s="39"/>
      <c r="H77" s="40"/>
      <c r="I77" s="39">
        <v>2975</v>
      </c>
      <c r="J77" s="57" t="s">
        <v>142</v>
      </c>
    </row>
    <row r="78" spans="1:10" ht="59.25" customHeight="1" hidden="1">
      <c r="A78" s="56">
        <v>60</v>
      </c>
      <c r="B78" s="36">
        <v>852</v>
      </c>
      <c r="C78" s="37">
        <v>85202</v>
      </c>
      <c r="D78" s="58" t="s">
        <v>202</v>
      </c>
      <c r="E78" s="39">
        <v>143472</v>
      </c>
      <c r="F78" s="39">
        <v>143472</v>
      </c>
      <c r="G78" s="39"/>
      <c r="H78" s="40"/>
      <c r="I78" s="39"/>
      <c r="J78" s="57" t="s">
        <v>142</v>
      </c>
    </row>
    <row r="79" spans="1:10" ht="82.5" customHeight="1" hidden="1">
      <c r="A79" s="35">
        <v>61</v>
      </c>
      <c r="B79" s="36">
        <v>801</v>
      </c>
      <c r="C79" s="37">
        <v>80130</v>
      </c>
      <c r="D79" s="58" t="s">
        <v>203</v>
      </c>
      <c r="E79" s="39">
        <v>50000</v>
      </c>
      <c r="F79" s="39">
        <v>50000</v>
      </c>
      <c r="G79" s="39"/>
      <c r="H79" s="40"/>
      <c r="I79" s="39"/>
      <c r="J79" s="57" t="s">
        <v>142</v>
      </c>
    </row>
    <row r="80" spans="1:10" ht="60.75" customHeight="1" hidden="1">
      <c r="A80" s="35">
        <v>61</v>
      </c>
      <c r="B80" s="36">
        <v>600</v>
      </c>
      <c r="C80" s="37">
        <v>60014</v>
      </c>
      <c r="D80" s="59" t="s">
        <v>204</v>
      </c>
      <c r="E80" s="39">
        <v>100000</v>
      </c>
      <c r="F80" s="39">
        <v>100000</v>
      </c>
      <c r="G80" s="39"/>
      <c r="H80" s="40"/>
      <c r="I80" s="39"/>
      <c r="J80" s="57" t="s">
        <v>139</v>
      </c>
    </row>
    <row r="81" spans="1:10" ht="50.25" customHeight="1" hidden="1">
      <c r="A81" s="35">
        <v>62</v>
      </c>
      <c r="B81" s="36">
        <v>600</v>
      </c>
      <c r="C81" s="37">
        <v>60014</v>
      </c>
      <c r="D81" s="38" t="s">
        <v>205</v>
      </c>
      <c r="E81" s="39">
        <v>15000</v>
      </c>
      <c r="F81" s="39">
        <v>15000</v>
      </c>
      <c r="G81" s="39"/>
      <c r="H81" s="40"/>
      <c r="I81" s="39"/>
      <c r="J81" s="57" t="s">
        <v>139</v>
      </c>
    </row>
    <row r="82" spans="1:10" ht="50.25" customHeight="1" hidden="1">
      <c r="A82" s="56">
        <v>63</v>
      </c>
      <c r="B82" s="36">
        <v>600</v>
      </c>
      <c r="C82" s="37">
        <v>60014</v>
      </c>
      <c r="D82" s="38" t="s">
        <v>208</v>
      </c>
      <c r="E82" s="39">
        <v>18399</v>
      </c>
      <c r="F82" s="39">
        <v>18399</v>
      </c>
      <c r="G82" s="39"/>
      <c r="H82" s="40"/>
      <c r="I82" s="39"/>
      <c r="J82" s="57" t="s">
        <v>142</v>
      </c>
    </row>
    <row r="83" spans="1:10" s="62" customFormat="1" ht="12.75">
      <c r="A83" s="110" t="s">
        <v>206</v>
      </c>
      <c r="B83" s="78"/>
      <c r="C83" s="78"/>
      <c r="D83" s="79"/>
      <c r="E83" s="60">
        <f>SUM(E19:E82)</f>
        <v>34854304</v>
      </c>
      <c r="F83" s="60">
        <f>SUM(F19:F82)</f>
        <v>8245947</v>
      </c>
      <c r="G83" s="60">
        <f>SUM(G19:G82)</f>
        <v>7983885</v>
      </c>
      <c r="H83" s="60">
        <f>SUM(H19:H82)</f>
        <v>5000000</v>
      </c>
      <c r="I83" s="60">
        <f>SUM(I19:I82)</f>
        <v>13624472</v>
      </c>
      <c r="J83" s="61"/>
    </row>
    <row r="84" spans="1:10" ht="21" customHeight="1">
      <c r="A84" s="63"/>
      <c r="B84" s="64"/>
      <c r="C84" s="64"/>
      <c r="D84" s="64"/>
      <c r="E84" s="64"/>
      <c r="F84" s="64"/>
      <c r="G84" s="64"/>
      <c r="H84" s="64"/>
      <c r="I84" s="64"/>
      <c r="J84" s="65"/>
    </row>
    <row r="85" spans="1:10" ht="12.75">
      <c r="A85" s="107" t="s">
        <v>207</v>
      </c>
      <c r="B85" s="108"/>
      <c r="C85" s="108"/>
      <c r="D85" s="108"/>
      <c r="E85" s="108"/>
      <c r="F85" s="108"/>
      <c r="G85" s="108"/>
      <c r="H85" s="108"/>
      <c r="I85" s="108"/>
      <c r="J85" s="109"/>
    </row>
    <row r="86" spans="1:10" ht="102" hidden="1">
      <c r="A86" s="29">
        <v>1</v>
      </c>
      <c r="B86" s="30">
        <v>600</v>
      </c>
      <c r="C86" s="31">
        <v>60014</v>
      </c>
      <c r="D86" s="32" t="s">
        <v>138</v>
      </c>
      <c r="E86" s="33">
        <v>26000</v>
      </c>
      <c r="F86" s="33">
        <v>26000</v>
      </c>
      <c r="G86" s="33"/>
      <c r="H86" s="33"/>
      <c r="I86" s="33"/>
      <c r="J86" s="34" t="s">
        <v>139</v>
      </c>
    </row>
    <row r="87" spans="1:10" ht="55.5" customHeight="1" hidden="1">
      <c r="A87" s="35">
        <v>2</v>
      </c>
      <c r="B87" s="36">
        <v>600</v>
      </c>
      <c r="C87" s="37">
        <v>60014</v>
      </c>
      <c r="D87" s="38" t="s">
        <v>140</v>
      </c>
      <c r="E87" s="39">
        <f>SUM(F87:I87)</f>
        <v>324156</v>
      </c>
      <c r="F87" s="39">
        <v>24156</v>
      </c>
      <c r="G87" s="39">
        <v>300000</v>
      </c>
      <c r="H87" s="40"/>
      <c r="I87" s="39"/>
      <c r="J87" s="34" t="s">
        <v>139</v>
      </c>
    </row>
    <row r="88" spans="1:10" ht="51" hidden="1">
      <c r="A88" s="29">
        <v>3</v>
      </c>
      <c r="B88" s="36">
        <v>600</v>
      </c>
      <c r="C88" s="37">
        <v>60014</v>
      </c>
      <c r="D88" s="38" t="s">
        <v>141</v>
      </c>
      <c r="E88" s="39">
        <f>SUM(F88:I88)</f>
        <v>2000000</v>
      </c>
      <c r="F88" s="39">
        <v>20000</v>
      </c>
      <c r="G88" s="41">
        <v>280000</v>
      </c>
      <c r="H88" s="40"/>
      <c r="I88" s="39">
        <v>1700000</v>
      </c>
      <c r="J88" s="34" t="s">
        <v>142</v>
      </c>
    </row>
    <row r="89" spans="1:10" ht="51" hidden="1">
      <c r="A89" s="35">
        <v>4</v>
      </c>
      <c r="B89" s="36">
        <v>600</v>
      </c>
      <c r="C89" s="37">
        <v>60014</v>
      </c>
      <c r="D89" s="38" t="s">
        <v>141</v>
      </c>
      <c r="E89" s="39">
        <v>1358720</v>
      </c>
      <c r="F89" s="39">
        <v>1358720</v>
      </c>
      <c r="G89" s="41"/>
      <c r="H89" s="40"/>
      <c r="I89" s="39"/>
      <c r="J89" s="34" t="s">
        <v>139</v>
      </c>
    </row>
    <row r="90" spans="1:10" ht="38.25" hidden="1">
      <c r="A90" s="29">
        <v>5</v>
      </c>
      <c r="B90" s="42">
        <v>600</v>
      </c>
      <c r="C90" s="43">
        <v>60014</v>
      </c>
      <c r="D90" s="44" t="s">
        <v>143</v>
      </c>
      <c r="E90" s="45">
        <v>4500000</v>
      </c>
      <c r="F90" s="46"/>
      <c r="G90" s="45">
        <v>675000</v>
      </c>
      <c r="H90" s="47"/>
      <c r="I90" s="45">
        <v>3825000</v>
      </c>
      <c r="J90" s="48" t="s">
        <v>139</v>
      </c>
    </row>
    <row r="91" spans="1:10" ht="38.25" hidden="1">
      <c r="A91" s="35">
        <v>6</v>
      </c>
      <c r="B91" s="36">
        <v>600</v>
      </c>
      <c r="C91" s="37">
        <v>60014</v>
      </c>
      <c r="D91" s="38" t="s">
        <v>144</v>
      </c>
      <c r="E91" s="39">
        <v>411609</v>
      </c>
      <c r="F91" s="39">
        <v>411609</v>
      </c>
      <c r="G91" s="39"/>
      <c r="H91" s="40"/>
      <c r="I91" s="39"/>
      <c r="J91" s="34" t="s">
        <v>139</v>
      </c>
    </row>
    <row r="92" spans="1:10" ht="38.25" hidden="1">
      <c r="A92" s="29">
        <v>7</v>
      </c>
      <c r="B92" s="36">
        <v>600</v>
      </c>
      <c r="C92" s="37">
        <v>60014</v>
      </c>
      <c r="D92" s="38" t="s">
        <v>145</v>
      </c>
      <c r="E92" s="39">
        <v>51850</v>
      </c>
      <c r="F92" s="39">
        <v>51850</v>
      </c>
      <c r="G92" s="49"/>
      <c r="H92" s="40"/>
      <c r="I92" s="39"/>
      <c r="J92" s="34" t="s">
        <v>139</v>
      </c>
    </row>
    <row r="93" spans="1:10" ht="25.5" hidden="1">
      <c r="A93" s="35">
        <v>8</v>
      </c>
      <c r="B93" s="36">
        <v>600</v>
      </c>
      <c r="C93" s="37">
        <v>60014</v>
      </c>
      <c r="D93" s="38" t="s">
        <v>146</v>
      </c>
      <c r="E93" s="39">
        <v>19276</v>
      </c>
      <c r="F93" s="39">
        <v>19276</v>
      </c>
      <c r="G93" s="49"/>
      <c r="H93" s="40"/>
      <c r="I93" s="39"/>
      <c r="J93" s="34" t="s">
        <v>139</v>
      </c>
    </row>
    <row r="94" spans="1:10" ht="25.5" hidden="1">
      <c r="A94" s="29">
        <v>9</v>
      </c>
      <c r="B94" s="36">
        <v>600</v>
      </c>
      <c r="C94" s="37">
        <v>60014</v>
      </c>
      <c r="D94" s="38" t="s">
        <v>147</v>
      </c>
      <c r="E94" s="39">
        <v>23180</v>
      </c>
      <c r="F94" s="39">
        <v>23180</v>
      </c>
      <c r="G94" s="49"/>
      <c r="H94" s="40"/>
      <c r="I94" s="39"/>
      <c r="J94" s="34" t="s">
        <v>139</v>
      </c>
    </row>
    <row r="95" spans="1:10" ht="72" customHeight="1" hidden="1">
      <c r="A95" s="35">
        <v>10</v>
      </c>
      <c r="B95" s="36">
        <v>600</v>
      </c>
      <c r="C95" s="37">
        <v>60014</v>
      </c>
      <c r="D95" s="38" t="s">
        <v>148</v>
      </c>
      <c r="E95" s="39">
        <f>F95+G95</f>
        <v>408929</v>
      </c>
      <c r="F95" s="39">
        <v>208929</v>
      </c>
      <c r="G95" s="39">
        <v>200000</v>
      </c>
      <c r="H95" s="40"/>
      <c r="I95" s="39"/>
      <c r="J95" s="34" t="s">
        <v>139</v>
      </c>
    </row>
    <row r="96" spans="1:10" ht="65.25" customHeight="1" hidden="1">
      <c r="A96" s="29">
        <v>11</v>
      </c>
      <c r="B96" s="36">
        <v>600</v>
      </c>
      <c r="C96" s="37">
        <v>60014</v>
      </c>
      <c r="D96" s="38" t="s">
        <v>149</v>
      </c>
      <c r="E96" s="39">
        <f>SUM(F96:I96)</f>
        <v>2442468</v>
      </c>
      <c r="F96" s="39">
        <f>1400392-948076</f>
        <v>452316</v>
      </c>
      <c r="G96" s="49"/>
      <c r="H96" s="40"/>
      <c r="I96" s="39">
        <v>1990152</v>
      </c>
      <c r="J96" s="34" t="s">
        <v>142</v>
      </c>
    </row>
    <row r="97" spans="1:10" ht="76.5" hidden="1">
      <c r="A97" s="35">
        <v>12</v>
      </c>
      <c r="B97" s="36">
        <v>600</v>
      </c>
      <c r="C97" s="37">
        <v>60014</v>
      </c>
      <c r="D97" s="38" t="s">
        <v>150</v>
      </c>
      <c r="E97" s="39">
        <v>483005</v>
      </c>
      <c r="F97" s="39">
        <v>144901</v>
      </c>
      <c r="G97" s="39"/>
      <c r="H97" s="40"/>
      <c r="I97" s="39">
        <v>338104</v>
      </c>
      <c r="J97" s="34" t="s">
        <v>142</v>
      </c>
    </row>
    <row r="98" spans="1:10" ht="38.25" hidden="1">
      <c r="A98" s="29">
        <v>13</v>
      </c>
      <c r="B98" s="36">
        <v>600</v>
      </c>
      <c r="C98" s="37">
        <v>60014</v>
      </c>
      <c r="D98" s="38" t="s">
        <v>151</v>
      </c>
      <c r="E98" s="39">
        <f>600000-595072</f>
        <v>4928</v>
      </c>
      <c r="F98" s="39">
        <v>4928</v>
      </c>
      <c r="G98" s="39"/>
      <c r="H98" s="40"/>
      <c r="I98" s="39"/>
      <c r="J98" s="34" t="s">
        <v>139</v>
      </c>
    </row>
    <row r="99" spans="1:10" ht="48" hidden="1">
      <c r="A99" s="35">
        <v>14</v>
      </c>
      <c r="B99" s="36">
        <v>700</v>
      </c>
      <c r="C99" s="37">
        <v>70005</v>
      </c>
      <c r="D99" s="38" t="s">
        <v>152</v>
      </c>
      <c r="E99" s="39">
        <v>120000</v>
      </c>
      <c r="F99" s="39">
        <v>120000</v>
      </c>
      <c r="G99" s="39"/>
      <c r="H99" s="40"/>
      <c r="I99" s="39"/>
      <c r="J99" s="34" t="s">
        <v>142</v>
      </c>
    </row>
    <row r="100" spans="1:10" ht="48" hidden="1">
      <c r="A100" s="29">
        <v>15</v>
      </c>
      <c r="B100" s="36">
        <v>750</v>
      </c>
      <c r="C100" s="37">
        <v>75020</v>
      </c>
      <c r="D100" s="38" t="s">
        <v>153</v>
      </c>
      <c r="E100" s="39">
        <v>275000</v>
      </c>
      <c r="F100" s="41">
        <v>275000</v>
      </c>
      <c r="G100" s="39"/>
      <c r="H100" s="40"/>
      <c r="I100" s="39"/>
      <c r="J100" s="34" t="s">
        <v>142</v>
      </c>
    </row>
    <row r="101" spans="1:10" ht="48" hidden="1">
      <c r="A101" s="35">
        <v>16</v>
      </c>
      <c r="B101" s="36">
        <v>750</v>
      </c>
      <c r="C101" s="37">
        <v>75020</v>
      </c>
      <c r="D101" s="38" t="s">
        <v>154</v>
      </c>
      <c r="E101" s="39">
        <v>261000</v>
      </c>
      <c r="F101" s="39">
        <v>261000</v>
      </c>
      <c r="G101" s="39"/>
      <c r="H101" s="40"/>
      <c r="I101" s="39"/>
      <c r="J101" s="34" t="s">
        <v>142</v>
      </c>
    </row>
    <row r="102" spans="1:10" s="50" customFormat="1" ht="51" hidden="1">
      <c r="A102" s="29">
        <v>17</v>
      </c>
      <c r="B102" s="36">
        <v>750</v>
      </c>
      <c r="C102" s="37">
        <v>75020</v>
      </c>
      <c r="D102" s="38" t="s">
        <v>155</v>
      </c>
      <c r="E102" s="39">
        <v>32176</v>
      </c>
      <c r="F102" s="39">
        <v>32176</v>
      </c>
      <c r="G102" s="39"/>
      <c r="H102" s="40"/>
      <c r="I102" s="39"/>
      <c r="J102" s="34" t="s">
        <v>142</v>
      </c>
    </row>
    <row r="103" spans="1:10" s="50" customFormat="1" ht="48" hidden="1">
      <c r="A103" s="35">
        <v>18</v>
      </c>
      <c r="B103" s="36">
        <v>750</v>
      </c>
      <c r="C103" s="37">
        <v>75020</v>
      </c>
      <c r="D103" s="38" t="s">
        <v>156</v>
      </c>
      <c r="E103" s="39">
        <v>58658</v>
      </c>
      <c r="F103" s="39">
        <v>58658</v>
      </c>
      <c r="G103" s="39"/>
      <c r="H103" s="40"/>
      <c r="I103" s="39"/>
      <c r="J103" s="34" t="s">
        <v>142</v>
      </c>
    </row>
    <row r="104" spans="1:10" s="50" customFormat="1" ht="51" hidden="1">
      <c r="A104" s="29">
        <v>19</v>
      </c>
      <c r="B104" s="36">
        <v>801</v>
      </c>
      <c r="C104" s="37">
        <v>80120</v>
      </c>
      <c r="D104" s="38" t="s">
        <v>157</v>
      </c>
      <c r="E104" s="39">
        <v>80000</v>
      </c>
      <c r="F104" s="39">
        <v>80000</v>
      </c>
      <c r="G104" s="39"/>
      <c r="H104" s="40"/>
      <c r="I104" s="39"/>
      <c r="J104" s="34" t="s">
        <v>142</v>
      </c>
    </row>
    <row r="105" spans="1:10" s="50" customFormat="1" ht="63.75" hidden="1">
      <c r="A105" s="35">
        <v>20</v>
      </c>
      <c r="B105" s="36">
        <v>801</v>
      </c>
      <c r="C105" s="37">
        <v>80120</v>
      </c>
      <c r="D105" s="38" t="s">
        <v>158</v>
      </c>
      <c r="E105" s="39">
        <v>2122846</v>
      </c>
      <c r="F105" s="39"/>
      <c r="G105" s="39">
        <v>318427</v>
      </c>
      <c r="H105" s="40"/>
      <c r="I105" s="39">
        <v>1804419</v>
      </c>
      <c r="J105" s="34" t="s">
        <v>142</v>
      </c>
    </row>
    <row r="106" spans="1:10" s="50" customFormat="1" ht="76.5" hidden="1">
      <c r="A106" s="29">
        <v>21</v>
      </c>
      <c r="B106" s="36">
        <v>801</v>
      </c>
      <c r="C106" s="37">
        <v>80130</v>
      </c>
      <c r="D106" s="38" t="s">
        <v>159</v>
      </c>
      <c r="E106" s="39">
        <v>100000</v>
      </c>
      <c r="F106" s="39">
        <v>100000</v>
      </c>
      <c r="G106" s="39"/>
      <c r="H106" s="40"/>
      <c r="I106" s="39"/>
      <c r="J106" s="34" t="s">
        <v>142</v>
      </c>
    </row>
    <row r="107" spans="1:10" s="50" customFormat="1" ht="82.5" customHeight="1" hidden="1">
      <c r="A107" s="35">
        <v>22</v>
      </c>
      <c r="B107" s="42">
        <v>801</v>
      </c>
      <c r="C107" s="43">
        <v>80130</v>
      </c>
      <c r="D107" s="44" t="s">
        <v>160</v>
      </c>
      <c r="E107" s="45">
        <v>836817</v>
      </c>
      <c r="F107" s="45">
        <v>836817</v>
      </c>
      <c r="G107" s="45"/>
      <c r="H107" s="47"/>
      <c r="I107" s="45"/>
      <c r="J107" s="34" t="s">
        <v>142</v>
      </c>
    </row>
    <row r="108" spans="1:10" s="50" customFormat="1" ht="63.75" hidden="1">
      <c r="A108" s="29">
        <v>23</v>
      </c>
      <c r="B108" s="42">
        <v>801</v>
      </c>
      <c r="C108" s="43">
        <v>80130</v>
      </c>
      <c r="D108" s="44" t="s">
        <v>161</v>
      </c>
      <c r="E108" s="45">
        <v>89129</v>
      </c>
      <c r="F108" s="45">
        <v>89129</v>
      </c>
      <c r="G108" s="45"/>
      <c r="H108" s="47"/>
      <c r="I108" s="45"/>
      <c r="J108" s="34" t="s">
        <v>142</v>
      </c>
    </row>
    <row r="109" spans="1:10" s="50" customFormat="1" ht="63.75" hidden="1">
      <c r="A109" s="35">
        <v>24</v>
      </c>
      <c r="B109" s="36">
        <v>801</v>
      </c>
      <c r="C109" s="37">
        <v>80130</v>
      </c>
      <c r="D109" s="38" t="s">
        <v>162</v>
      </c>
      <c r="E109" s="39">
        <v>1200000</v>
      </c>
      <c r="F109" s="39">
        <v>1200000</v>
      </c>
      <c r="G109" s="39"/>
      <c r="H109" s="40"/>
      <c r="I109" s="39"/>
      <c r="J109" s="34" t="s">
        <v>142</v>
      </c>
    </row>
    <row r="110" spans="1:10" s="50" customFormat="1" ht="51" hidden="1">
      <c r="A110" s="29">
        <v>25</v>
      </c>
      <c r="B110" s="36">
        <v>801</v>
      </c>
      <c r="C110" s="37">
        <v>80130</v>
      </c>
      <c r="D110" s="38" t="s">
        <v>163</v>
      </c>
      <c r="E110" s="39">
        <v>28792</v>
      </c>
      <c r="F110" s="39">
        <v>28792</v>
      </c>
      <c r="G110" s="39"/>
      <c r="H110" s="40"/>
      <c r="I110" s="39"/>
      <c r="J110" s="34" t="s">
        <v>142</v>
      </c>
    </row>
    <row r="111" spans="1:10" s="50" customFormat="1" ht="53.25" customHeight="1" hidden="1">
      <c r="A111" s="35">
        <v>26</v>
      </c>
      <c r="B111" s="36">
        <v>801</v>
      </c>
      <c r="C111" s="37">
        <v>80130</v>
      </c>
      <c r="D111" s="38" t="s">
        <v>164</v>
      </c>
      <c r="E111" s="39">
        <v>1506996</v>
      </c>
      <c r="F111" s="39">
        <v>16520</v>
      </c>
      <c r="G111" s="39">
        <v>1490476</v>
      </c>
      <c r="H111" s="40"/>
      <c r="I111" s="39"/>
      <c r="J111" s="34" t="s">
        <v>142</v>
      </c>
    </row>
    <row r="112" spans="1:10" ht="78" customHeight="1" hidden="1">
      <c r="A112" s="29">
        <v>27</v>
      </c>
      <c r="B112" s="36">
        <v>801</v>
      </c>
      <c r="C112" s="37">
        <v>80130</v>
      </c>
      <c r="D112" s="38" t="s">
        <v>165</v>
      </c>
      <c r="E112" s="39">
        <v>400000</v>
      </c>
      <c r="F112" s="39">
        <v>330000</v>
      </c>
      <c r="G112" s="39">
        <v>70000</v>
      </c>
      <c r="H112" s="40"/>
      <c r="I112" s="39"/>
      <c r="J112" s="34" t="s">
        <v>142</v>
      </c>
    </row>
    <row r="113" spans="1:10" ht="66.75" customHeight="1" hidden="1">
      <c r="A113" s="35">
        <v>28</v>
      </c>
      <c r="B113" s="36">
        <v>801</v>
      </c>
      <c r="C113" s="37">
        <v>80130</v>
      </c>
      <c r="D113" s="38" t="s">
        <v>166</v>
      </c>
      <c r="E113" s="39">
        <f>F113+G113+H113+I113</f>
        <v>0</v>
      </c>
      <c r="F113" s="39">
        <v>0</v>
      </c>
      <c r="G113" s="39">
        <v>0</v>
      </c>
      <c r="H113" s="40"/>
      <c r="I113" s="39">
        <v>0</v>
      </c>
      <c r="J113" s="34" t="s">
        <v>167</v>
      </c>
    </row>
    <row r="114" spans="1:10" ht="91.5" customHeight="1" hidden="1">
      <c r="A114" s="29">
        <v>29</v>
      </c>
      <c r="B114" s="36">
        <v>801</v>
      </c>
      <c r="C114" s="37">
        <v>80130</v>
      </c>
      <c r="D114" s="38" t="s">
        <v>168</v>
      </c>
      <c r="E114" s="39">
        <f>F114+G114+H114+I114</f>
        <v>935407</v>
      </c>
      <c r="F114" s="39">
        <f>489320-479966+130957</f>
        <v>140311</v>
      </c>
      <c r="G114" s="39">
        <v>0</v>
      </c>
      <c r="H114" s="40"/>
      <c r="I114" s="39">
        <v>795096</v>
      </c>
      <c r="J114" s="34" t="s">
        <v>142</v>
      </c>
    </row>
    <row r="115" spans="1:10" ht="83.25" customHeight="1" hidden="1">
      <c r="A115" s="35">
        <v>30</v>
      </c>
      <c r="B115" s="36">
        <v>854</v>
      </c>
      <c r="C115" s="37">
        <v>85407</v>
      </c>
      <c r="D115" s="38" t="s">
        <v>169</v>
      </c>
      <c r="E115" s="39">
        <f>F115+G115+H115+I115</f>
        <v>2100</v>
      </c>
      <c r="F115" s="39">
        <v>721</v>
      </c>
      <c r="G115" s="39"/>
      <c r="H115" s="40"/>
      <c r="I115" s="39">
        <v>1379</v>
      </c>
      <c r="J115" s="34" t="s">
        <v>142</v>
      </c>
    </row>
    <row r="116" spans="1:10" ht="113.25" customHeight="1" hidden="1">
      <c r="A116" s="29">
        <v>31</v>
      </c>
      <c r="B116" s="36">
        <v>801</v>
      </c>
      <c r="C116" s="37">
        <v>80140</v>
      </c>
      <c r="D116" s="38" t="s">
        <v>170</v>
      </c>
      <c r="E116" s="39">
        <f>F116+G116+H116+I116</f>
        <v>50800</v>
      </c>
      <c r="F116" s="39"/>
      <c r="G116" s="39">
        <v>7620</v>
      </c>
      <c r="H116" s="40"/>
      <c r="I116" s="39">
        <v>43180</v>
      </c>
      <c r="J116" s="34" t="s">
        <v>171</v>
      </c>
    </row>
    <row r="117" spans="1:10" ht="102" hidden="1">
      <c r="A117" s="35">
        <v>32</v>
      </c>
      <c r="B117" s="36">
        <v>851</v>
      </c>
      <c r="C117" s="37">
        <v>85111</v>
      </c>
      <c r="D117" s="38" t="s">
        <v>172</v>
      </c>
      <c r="E117" s="39">
        <v>600000</v>
      </c>
      <c r="F117" s="51">
        <v>600000</v>
      </c>
      <c r="G117" s="39"/>
      <c r="H117" s="40"/>
      <c r="I117" s="39"/>
      <c r="J117" s="34" t="s">
        <v>142</v>
      </c>
    </row>
    <row r="118" spans="1:10" ht="48" hidden="1">
      <c r="A118" s="29">
        <v>33</v>
      </c>
      <c r="B118" s="36">
        <v>852</v>
      </c>
      <c r="C118" s="37">
        <v>85202</v>
      </c>
      <c r="D118" s="38" t="s">
        <v>173</v>
      </c>
      <c r="E118" s="39">
        <v>1173151</v>
      </c>
      <c r="F118" s="41"/>
      <c r="G118" s="39">
        <v>175973</v>
      </c>
      <c r="H118" s="52"/>
      <c r="I118" s="39">
        <v>997178</v>
      </c>
      <c r="J118" s="34" t="s">
        <v>142</v>
      </c>
    </row>
    <row r="119" spans="1:10" ht="51" hidden="1">
      <c r="A119" s="35">
        <v>34</v>
      </c>
      <c r="B119" s="36">
        <v>852</v>
      </c>
      <c r="C119" s="37">
        <v>85202</v>
      </c>
      <c r="D119" s="38" t="s">
        <v>174</v>
      </c>
      <c r="E119" s="39">
        <v>4200000</v>
      </c>
      <c r="F119" s="39">
        <v>200000</v>
      </c>
      <c r="G119" s="39"/>
      <c r="H119" s="39">
        <v>4000000</v>
      </c>
      <c r="I119" s="53"/>
      <c r="J119" s="34" t="s">
        <v>142</v>
      </c>
    </row>
    <row r="120" spans="1:10" ht="63.75" hidden="1">
      <c r="A120" s="29">
        <v>35</v>
      </c>
      <c r="B120" s="36">
        <v>854</v>
      </c>
      <c r="C120" s="37">
        <v>85403</v>
      </c>
      <c r="D120" s="38" t="s">
        <v>175</v>
      </c>
      <c r="E120" s="39">
        <v>2849250</v>
      </c>
      <c r="F120" s="39"/>
      <c r="G120" s="39">
        <v>977261</v>
      </c>
      <c r="H120" s="40"/>
      <c r="I120" s="39">
        <v>1871989</v>
      </c>
      <c r="J120" s="34" t="s">
        <v>142</v>
      </c>
    </row>
    <row r="121" spans="1:10" ht="51" hidden="1">
      <c r="A121" s="35">
        <v>36</v>
      </c>
      <c r="B121" s="36">
        <v>921</v>
      </c>
      <c r="C121" s="37">
        <v>92104</v>
      </c>
      <c r="D121" s="38" t="s">
        <v>176</v>
      </c>
      <c r="E121" s="39">
        <v>9000</v>
      </c>
      <c r="F121" s="39">
        <v>9000</v>
      </c>
      <c r="G121" s="39"/>
      <c r="H121" s="40"/>
      <c r="I121" s="39"/>
      <c r="J121" s="34" t="s">
        <v>142</v>
      </c>
    </row>
    <row r="122" spans="1:10" ht="48" hidden="1">
      <c r="A122" s="29">
        <v>37</v>
      </c>
      <c r="B122" s="36">
        <v>921</v>
      </c>
      <c r="C122" s="37">
        <v>92195</v>
      </c>
      <c r="D122" s="38" t="s">
        <v>177</v>
      </c>
      <c r="E122" s="39">
        <v>300000</v>
      </c>
      <c r="F122" s="39"/>
      <c r="G122" s="39">
        <v>45000</v>
      </c>
      <c r="H122" s="40"/>
      <c r="I122" s="39">
        <v>255000</v>
      </c>
      <c r="J122" s="34" t="s">
        <v>142</v>
      </c>
    </row>
    <row r="123" spans="1:10" ht="69.75" customHeight="1" hidden="1">
      <c r="A123" s="35">
        <v>38</v>
      </c>
      <c r="B123" s="36">
        <v>600</v>
      </c>
      <c r="C123" s="37">
        <v>60014</v>
      </c>
      <c r="D123" s="38" t="s">
        <v>178</v>
      </c>
      <c r="E123" s="39">
        <v>40000</v>
      </c>
      <c r="F123" s="54"/>
      <c r="G123" s="39">
        <v>40000</v>
      </c>
      <c r="H123" s="40"/>
      <c r="I123" s="39"/>
      <c r="J123" s="55" t="s">
        <v>139</v>
      </c>
    </row>
    <row r="124" spans="1:10" ht="54" customHeight="1" hidden="1">
      <c r="A124" s="29">
        <v>39</v>
      </c>
      <c r="B124" s="36">
        <v>600</v>
      </c>
      <c r="C124" s="37">
        <v>60014</v>
      </c>
      <c r="D124" s="38" t="s">
        <v>179</v>
      </c>
      <c r="E124" s="39">
        <v>450000</v>
      </c>
      <c r="F124" s="54"/>
      <c r="G124" s="39">
        <v>450000</v>
      </c>
      <c r="H124" s="40"/>
      <c r="I124" s="39"/>
      <c r="J124" s="55" t="s">
        <v>139</v>
      </c>
    </row>
    <row r="125" spans="1:10" ht="81.75" customHeight="1" hidden="1">
      <c r="A125" s="35">
        <v>40</v>
      </c>
      <c r="B125" s="36">
        <v>600</v>
      </c>
      <c r="C125" s="37">
        <v>60014</v>
      </c>
      <c r="D125" s="38" t="s">
        <v>180</v>
      </c>
      <c r="E125" s="39">
        <v>40000</v>
      </c>
      <c r="F125" s="54"/>
      <c r="G125" s="39">
        <v>40000</v>
      </c>
      <c r="H125" s="40"/>
      <c r="I125" s="39"/>
      <c r="J125" s="55" t="s">
        <v>139</v>
      </c>
    </row>
    <row r="126" spans="1:10" ht="67.5" customHeight="1" hidden="1">
      <c r="A126" s="29">
        <v>41</v>
      </c>
      <c r="B126" s="36">
        <v>600</v>
      </c>
      <c r="C126" s="37">
        <v>60014</v>
      </c>
      <c r="D126" s="38" t="s">
        <v>181</v>
      </c>
      <c r="E126" s="39">
        <v>1154128</v>
      </c>
      <c r="F126" s="54"/>
      <c r="G126" s="39">
        <v>1154128</v>
      </c>
      <c r="H126" s="40"/>
      <c r="I126" s="39"/>
      <c r="J126" s="55" t="s">
        <v>139</v>
      </c>
    </row>
    <row r="127" spans="1:10" ht="108.75" customHeight="1" hidden="1">
      <c r="A127" s="35">
        <v>42</v>
      </c>
      <c r="B127" s="36">
        <v>600</v>
      </c>
      <c r="C127" s="37">
        <v>60014</v>
      </c>
      <c r="D127" s="38" t="s">
        <v>182</v>
      </c>
      <c r="E127" s="39">
        <v>35000</v>
      </c>
      <c r="F127" s="54"/>
      <c r="G127" s="39">
        <v>35000</v>
      </c>
      <c r="H127" s="40"/>
      <c r="I127" s="39"/>
      <c r="J127" s="55" t="s">
        <v>139</v>
      </c>
    </row>
    <row r="128" spans="1:10" ht="72" customHeight="1" hidden="1">
      <c r="A128" s="29">
        <v>43</v>
      </c>
      <c r="B128" s="36">
        <v>600</v>
      </c>
      <c r="C128" s="37">
        <v>60014</v>
      </c>
      <c r="D128" s="38" t="s">
        <v>183</v>
      </c>
      <c r="E128" s="39">
        <v>45000</v>
      </c>
      <c r="F128" s="54"/>
      <c r="G128" s="39">
        <v>45000</v>
      </c>
      <c r="H128" s="40"/>
      <c r="I128" s="39"/>
      <c r="J128" s="55" t="s">
        <v>139</v>
      </c>
    </row>
    <row r="129" spans="1:10" ht="94.5" customHeight="1" hidden="1">
      <c r="A129" s="35">
        <v>44</v>
      </c>
      <c r="B129" s="36">
        <v>600</v>
      </c>
      <c r="C129" s="37">
        <v>60014</v>
      </c>
      <c r="D129" s="38" t="s">
        <v>184</v>
      </c>
      <c r="E129" s="39">
        <v>20000</v>
      </c>
      <c r="F129" s="54"/>
      <c r="G129" s="39">
        <v>20000</v>
      </c>
      <c r="H129" s="40"/>
      <c r="I129" s="39"/>
      <c r="J129" s="55" t="s">
        <v>139</v>
      </c>
    </row>
    <row r="130" spans="1:10" ht="57.75" customHeight="1" hidden="1">
      <c r="A130" s="29">
        <v>45</v>
      </c>
      <c r="B130" s="36">
        <v>600</v>
      </c>
      <c r="C130" s="37">
        <v>60014</v>
      </c>
      <c r="D130" s="38" t="s">
        <v>185</v>
      </c>
      <c r="E130" s="39">
        <v>300000</v>
      </c>
      <c r="F130" s="39"/>
      <c r="G130" s="39">
        <v>300000</v>
      </c>
      <c r="H130" s="40"/>
      <c r="I130" s="39"/>
      <c r="J130" s="55" t="s">
        <v>139</v>
      </c>
    </row>
    <row r="131" spans="1:10" ht="68.25" customHeight="1" hidden="1">
      <c r="A131" s="35">
        <v>46</v>
      </c>
      <c r="B131" s="36">
        <v>600</v>
      </c>
      <c r="C131" s="37">
        <v>60014</v>
      </c>
      <c r="D131" s="38" t="s">
        <v>186</v>
      </c>
      <c r="E131" s="39">
        <v>100000</v>
      </c>
      <c r="F131" s="39"/>
      <c r="G131" s="39">
        <v>100000</v>
      </c>
      <c r="H131" s="40"/>
      <c r="I131" s="39"/>
      <c r="J131" s="55" t="s">
        <v>139</v>
      </c>
    </row>
    <row r="132" spans="1:10" ht="80.25" customHeight="1" hidden="1">
      <c r="A132" s="29">
        <v>47</v>
      </c>
      <c r="B132" s="36">
        <v>600</v>
      </c>
      <c r="C132" s="37">
        <v>60014</v>
      </c>
      <c r="D132" s="38" t="s">
        <v>187</v>
      </c>
      <c r="E132" s="39">
        <v>185000</v>
      </c>
      <c r="F132" s="39"/>
      <c r="G132" s="39">
        <v>185000</v>
      </c>
      <c r="H132" s="40"/>
      <c r="I132" s="39"/>
      <c r="J132" s="55" t="s">
        <v>139</v>
      </c>
    </row>
    <row r="133" spans="1:10" ht="54.75" customHeight="1" hidden="1">
      <c r="A133" s="35">
        <v>48</v>
      </c>
      <c r="B133" s="36">
        <v>600</v>
      </c>
      <c r="C133" s="37">
        <v>60014</v>
      </c>
      <c r="D133" s="38" t="s">
        <v>188</v>
      </c>
      <c r="E133" s="39">
        <v>70000</v>
      </c>
      <c r="F133" s="39"/>
      <c r="G133" s="39">
        <v>70000</v>
      </c>
      <c r="H133" s="40"/>
      <c r="I133" s="39"/>
      <c r="J133" s="55" t="s">
        <v>139</v>
      </c>
    </row>
    <row r="134" spans="1:10" ht="167.25" customHeight="1" hidden="1">
      <c r="A134" s="29">
        <v>49</v>
      </c>
      <c r="B134" s="36">
        <v>600</v>
      </c>
      <c r="C134" s="37">
        <v>60014</v>
      </c>
      <c r="D134" s="38" t="s">
        <v>189</v>
      </c>
      <c r="E134" s="39">
        <v>5000</v>
      </c>
      <c r="F134" s="39"/>
      <c r="G134" s="39">
        <v>5000</v>
      </c>
      <c r="H134" s="40"/>
      <c r="I134" s="39"/>
      <c r="J134" s="55" t="s">
        <v>139</v>
      </c>
    </row>
    <row r="135" spans="1:10" ht="87.75" customHeight="1" hidden="1">
      <c r="A135" s="35">
        <v>50</v>
      </c>
      <c r="B135" s="36">
        <v>600</v>
      </c>
      <c r="C135" s="37">
        <v>60014</v>
      </c>
      <c r="D135" s="38" t="s">
        <v>190</v>
      </c>
      <c r="E135" s="39">
        <v>2000000</v>
      </c>
      <c r="F135" s="39"/>
      <c r="G135" s="39">
        <v>1000000</v>
      </c>
      <c r="H135" s="40">
        <v>1000000</v>
      </c>
      <c r="I135" s="39"/>
      <c r="J135" s="55" t="s">
        <v>139</v>
      </c>
    </row>
    <row r="136" spans="1:10" ht="67.5" customHeight="1" hidden="1">
      <c r="A136" s="29">
        <v>51</v>
      </c>
      <c r="B136" s="36">
        <v>853</v>
      </c>
      <c r="C136" s="37">
        <v>85333</v>
      </c>
      <c r="D136" s="38" t="s">
        <v>191</v>
      </c>
      <c r="E136" s="39">
        <v>0</v>
      </c>
      <c r="F136" s="39"/>
      <c r="G136" s="39"/>
      <c r="H136" s="40"/>
      <c r="I136" s="39">
        <v>0</v>
      </c>
      <c r="J136" s="55" t="s">
        <v>192</v>
      </c>
    </row>
    <row r="137" spans="1:10" ht="144" customHeight="1" hidden="1">
      <c r="A137" s="35">
        <v>52</v>
      </c>
      <c r="B137" s="36">
        <v>801</v>
      </c>
      <c r="C137" s="37">
        <v>80130</v>
      </c>
      <c r="D137" s="38" t="s">
        <v>193</v>
      </c>
      <c r="E137" s="39">
        <v>661187</v>
      </c>
      <c r="F137" s="39">
        <v>661187</v>
      </c>
      <c r="G137" s="39"/>
      <c r="H137" s="40"/>
      <c r="I137" s="39"/>
      <c r="J137" s="55" t="s">
        <v>142</v>
      </c>
    </row>
    <row r="138" spans="1:10" ht="49.5" customHeight="1" hidden="1">
      <c r="A138" s="35">
        <v>53</v>
      </c>
      <c r="B138" s="36">
        <v>600</v>
      </c>
      <c r="C138" s="37">
        <v>60014</v>
      </c>
      <c r="D138" s="38" t="s">
        <v>194</v>
      </c>
      <c r="E138" s="39">
        <v>20000</v>
      </c>
      <c r="F138" s="39">
        <v>20000</v>
      </c>
      <c r="G138" s="39"/>
      <c r="H138" s="40"/>
      <c r="I138" s="39"/>
      <c r="J138" s="55" t="s">
        <v>139</v>
      </c>
    </row>
    <row r="139" spans="1:10" ht="49.5" customHeight="1" hidden="1">
      <c r="A139" s="35">
        <v>54</v>
      </c>
      <c r="B139" s="36">
        <v>750</v>
      </c>
      <c r="C139" s="37">
        <v>75020</v>
      </c>
      <c r="D139" s="38" t="s">
        <v>195</v>
      </c>
      <c r="E139" s="39">
        <v>4850</v>
      </c>
      <c r="F139" s="39">
        <v>4850</v>
      </c>
      <c r="G139" s="39"/>
      <c r="H139" s="40"/>
      <c r="I139" s="39"/>
      <c r="J139" s="55" t="s">
        <v>142</v>
      </c>
    </row>
    <row r="140" spans="1:10" ht="74.25" customHeight="1" hidden="1">
      <c r="A140" s="35">
        <v>55</v>
      </c>
      <c r="B140" s="36">
        <v>801</v>
      </c>
      <c r="C140" s="37">
        <v>80130</v>
      </c>
      <c r="D140" s="38" t="s">
        <v>196</v>
      </c>
      <c r="E140" s="39">
        <v>35240</v>
      </c>
      <c r="F140" s="39">
        <v>35240</v>
      </c>
      <c r="G140" s="39"/>
      <c r="H140" s="40"/>
      <c r="I140" s="39"/>
      <c r="J140" s="55" t="s">
        <v>197</v>
      </c>
    </row>
    <row r="141" spans="1:10" ht="81" customHeight="1" hidden="1">
      <c r="A141" s="35">
        <v>56</v>
      </c>
      <c r="B141" s="36">
        <v>750</v>
      </c>
      <c r="C141" s="37">
        <v>75020</v>
      </c>
      <c r="D141" s="38" t="s">
        <v>198</v>
      </c>
      <c r="E141" s="39">
        <v>5750</v>
      </c>
      <c r="F141" s="39">
        <v>5750</v>
      </c>
      <c r="G141" s="39"/>
      <c r="H141" s="40"/>
      <c r="I141" s="39"/>
      <c r="J141" s="55" t="s">
        <v>142</v>
      </c>
    </row>
    <row r="142" spans="1:10" ht="81" customHeight="1" hidden="1">
      <c r="A142" s="35">
        <v>57</v>
      </c>
      <c r="B142" s="36">
        <v>900</v>
      </c>
      <c r="C142" s="37">
        <v>90095</v>
      </c>
      <c r="D142" s="38" t="s">
        <v>199</v>
      </c>
      <c r="E142" s="39">
        <v>53261</v>
      </c>
      <c r="F142" s="39">
        <v>53261</v>
      </c>
      <c r="G142" s="39"/>
      <c r="H142" s="40"/>
      <c r="I142" s="39"/>
      <c r="J142" s="55" t="s">
        <v>142</v>
      </c>
    </row>
    <row r="143" spans="1:10" ht="64.5" customHeight="1" hidden="1">
      <c r="A143" s="56">
        <v>58</v>
      </c>
      <c r="B143" s="36">
        <v>700</v>
      </c>
      <c r="C143" s="37">
        <v>70005</v>
      </c>
      <c r="D143" s="38" t="s">
        <v>200</v>
      </c>
      <c r="E143" s="39">
        <v>14274</v>
      </c>
      <c r="F143" s="39">
        <v>14274</v>
      </c>
      <c r="G143" s="39"/>
      <c r="H143" s="40"/>
      <c r="I143" s="39"/>
      <c r="J143" s="57" t="s">
        <v>142</v>
      </c>
    </row>
    <row r="144" spans="1:10" ht="54" customHeight="1" hidden="1">
      <c r="A144" s="56">
        <v>59</v>
      </c>
      <c r="B144" s="36">
        <v>750</v>
      </c>
      <c r="C144" s="37">
        <v>75075</v>
      </c>
      <c r="D144" s="58" t="s">
        <v>201</v>
      </c>
      <c r="E144" s="39">
        <v>3500</v>
      </c>
      <c r="F144" s="39">
        <v>525</v>
      </c>
      <c r="G144" s="39"/>
      <c r="H144" s="40"/>
      <c r="I144" s="39">
        <v>2975</v>
      </c>
      <c r="J144" s="57" t="s">
        <v>142</v>
      </c>
    </row>
    <row r="145" spans="1:10" ht="59.25" customHeight="1" hidden="1">
      <c r="A145" s="56">
        <v>60</v>
      </c>
      <c r="B145" s="36">
        <v>852</v>
      </c>
      <c r="C145" s="37">
        <v>85202</v>
      </c>
      <c r="D145" s="58" t="s">
        <v>202</v>
      </c>
      <c r="E145" s="39">
        <v>143472</v>
      </c>
      <c r="F145" s="39">
        <v>143472</v>
      </c>
      <c r="G145" s="39"/>
      <c r="H145" s="40"/>
      <c r="I145" s="39"/>
      <c r="J145" s="57" t="s">
        <v>142</v>
      </c>
    </row>
    <row r="146" spans="1:10" ht="82.5" customHeight="1" hidden="1">
      <c r="A146" s="35">
        <v>61</v>
      </c>
      <c r="B146" s="36">
        <v>801</v>
      </c>
      <c r="C146" s="37">
        <v>80130</v>
      </c>
      <c r="D146" s="58" t="s">
        <v>203</v>
      </c>
      <c r="E146" s="39">
        <v>50000</v>
      </c>
      <c r="F146" s="39">
        <v>50000</v>
      </c>
      <c r="G146" s="39"/>
      <c r="H146" s="40"/>
      <c r="I146" s="39"/>
      <c r="J146" s="57" t="s">
        <v>142</v>
      </c>
    </row>
    <row r="147" spans="1:10" ht="60.75" customHeight="1" hidden="1">
      <c r="A147" s="35">
        <v>61</v>
      </c>
      <c r="B147" s="36">
        <v>600</v>
      </c>
      <c r="C147" s="37">
        <v>60014</v>
      </c>
      <c r="D147" s="59" t="s">
        <v>204</v>
      </c>
      <c r="E147" s="39">
        <v>100000</v>
      </c>
      <c r="F147" s="39">
        <v>100000</v>
      </c>
      <c r="G147" s="39"/>
      <c r="H147" s="40"/>
      <c r="I147" s="39"/>
      <c r="J147" s="57" t="s">
        <v>139</v>
      </c>
    </row>
    <row r="148" spans="1:10" ht="50.25" customHeight="1" hidden="1">
      <c r="A148" s="35">
        <v>62</v>
      </c>
      <c r="B148" s="36">
        <v>600</v>
      </c>
      <c r="C148" s="37">
        <v>60014</v>
      </c>
      <c r="D148" s="38" t="s">
        <v>205</v>
      </c>
      <c r="E148" s="39">
        <v>15000</v>
      </c>
      <c r="F148" s="39">
        <v>15000</v>
      </c>
      <c r="G148" s="39"/>
      <c r="H148" s="40"/>
      <c r="I148" s="39"/>
      <c r="J148" s="57" t="s">
        <v>139</v>
      </c>
    </row>
    <row r="149" spans="1:10" ht="50.25" customHeight="1" hidden="1">
      <c r="A149" s="56">
        <v>63</v>
      </c>
      <c r="B149" s="36">
        <v>600</v>
      </c>
      <c r="C149" s="37">
        <v>60014</v>
      </c>
      <c r="D149" s="38" t="s">
        <v>208</v>
      </c>
      <c r="E149" s="39">
        <v>18399</v>
      </c>
      <c r="F149" s="39">
        <v>18399</v>
      </c>
      <c r="G149" s="39"/>
      <c r="H149" s="40"/>
      <c r="I149" s="39"/>
      <c r="J149" s="57" t="s">
        <v>142</v>
      </c>
    </row>
    <row r="150" spans="1:10" ht="50.25" customHeight="1">
      <c r="A150" s="56">
        <v>64</v>
      </c>
      <c r="B150" s="36">
        <v>926</v>
      </c>
      <c r="C150" s="37">
        <v>92601</v>
      </c>
      <c r="D150" s="38" t="s">
        <v>210</v>
      </c>
      <c r="E150" s="39">
        <v>13675</v>
      </c>
      <c r="F150" s="39">
        <v>13675</v>
      </c>
      <c r="G150" s="39"/>
      <c r="H150" s="40"/>
      <c r="I150" s="39"/>
      <c r="J150" s="57" t="s">
        <v>142</v>
      </c>
    </row>
    <row r="151" spans="1:10" s="62" customFormat="1" ht="12.75">
      <c r="A151" s="110" t="s">
        <v>206</v>
      </c>
      <c r="B151" s="78"/>
      <c r="C151" s="78"/>
      <c r="D151" s="79"/>
      <c r="E151" s="60">
        <f>SUM(E86:E150)</f>
        <v>34867979</v>
      </c>
      <c r="F151" s="60">
        <f>SUM(F86:F150)</f>
        <v>8259622</v>
      </c>
      <c r="G151" s="60">
        <f>SUM(G86:G150)</f>
        <v>7983885</v>
      </c>
      <c r="H151" s="60">
        <f>SUM(H86:H150)</f>
        <v>5000000</v>
      </c>
      <c r="I151" s="60">
        <f>SUM(I86:I150)</f>
        <v>13624472</v>
      </c>
      <c r="J151" s="61"/>
    </row>
  </sheetData>
  <mergeCells count="17">
    <mergeCell ref="A11:J11"/>
    <mergeCell ref="A13:A17"/>
    <mergeCell ref="B13:B17"/>
    <mergeCell ref="C13:C17"/>
    <mergeCell ref="D13:D17"/>
    <mergeCell ref="E13:I13"/>
    <mergeCell ref="J13:J17"/>
    <mergeCell ref="E14:E17"/>
    <mergeCell ref="F14:I14"/>
    <mergeCell ref="F15:F17"/>
    <mergeCell ref="A85:J85"/>
    <mergeCell ref="A151:D151"/>
    <mergeCell ref="A83:D83"/>
    <mergeCell ref="G15:G17"/>
    <mergeCell ref="H15:H17"/>
    <mergeCell ref="I15:I17"/>
    <mergeCell ref="A18:J18"/>
  </mergeCells>
  <printOptions/>
  <pageMargins left="0.17" right="0.16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C3" sqref="C3"/>
    </sheetView>
  </sheetViews>
  <sheetFormatPr defaultColWidth="9.00390625" defaultRowHeight="12.75"/>
  <cols>
    <col min="1" max="1" width="6.00390625" style="1" customWidth="1"/>
    <col min="2" max="2" width="8.875" style="1" customWidth="1"/>
    <col min="3" max="3" width="40.00390625" style="1" customWidth="1"/>
    <col min="4" max="4" width="17.00390625" style="1" customWidth="1"/>
    <col min="5" max="5" width="14.125" style="1" customWidth="1"/>
    <col min="6" max="6" width="9.875" style="68" customWidth="1"/>
    <col min="7" max="7" width="5.125" style="1" customWidth="1"/>
    <col min="8" max="8" width="1.00390625" style="1" customWidth="1"/>
    <col min="9" max="16384" width="9.125" style="1" customWidth="1"/>
  </cols>
  <sheetData>
    <row r="1" ht="12.75">
      <c r="E1" s="13" t="s">
        <v>220</v>
      </c>
    </row>
    <row r="2" ht="12.75">
      <c r="E2" s="13" t="s">
        <v>382</v>
      </c>
    </row>
    <row r="3" ht="12.75">
      <c r="E3" s="13" t="s">
        <v>107</v>
      </c>
    </row>
    <row r="4" ht="12.75">
      <c r="E4" s="13" t="s">
        <v>381</v>
      </c>
    </row>
    <row r="6" spans="1:11" ht="32.25" customHeight="1">
      <c r="A6" s="106" t="s">
        <v>221</v>
      </c>
      <c r="B6" s="106"/>
      <c r="C6" s="106"/>
      <c r="D6" s="106"/>
      <c r="E6" s="106"/>
      <c r="F6" s="106"/>
      <c r="G6" s="106"/>
      <c r="H6" s="106"/>
      <c r="K6" s="13"/>
    </row>
    <row r="8" spans="1:7" s="12" customFormat="1" ht="16.5" customHeight="1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88" t="s">
        <v>5</v>
      </c>
      <c r="G8" s="88"/>
    </row>
    <row r="9" spans="1:7" ht="16.5" customHeight="1">
      <c r="A9" s="2" t="s">
        <v>47</v>
      </c>
      <c r="B9" s="2"/>
      <c r="C9" s="3" t="s">
        <v>48</v>
      </c>
      <c r="D9" s="4" t="s">
        <v>211</v>
      </c>
      <c r="E9" s="4" t="s">
        <v>212</v>
      </c>
      <c r="F9" s="86" t="s">
        <v>213</v>
      </c>
      <c r="G9" s="86"/>
    </row>
    <row r="10" spans="1:7" ht="16.5" customHeight="1">
      <c r="A10" s="5"/>
      <c r="B10" s="6" t="s">
        <v>59</v>
      </c>
      <c r="C10" s="7" t="s">
        <v>60</v>
      </c>
      <c r="D10" s="8" t="s">
        <v>96</v>
      </c>
      <c r="E10" s="8" t="s">
        <v>212</v>
      </c>
      <c r="F10" s="87" t="s">
        <v>101</v>
      </c>
      <c r="G10" s="87"/>
    </row>
    <row r="11" spans="1:7" ht="35.25" customHeight="1">
      <c r="A11" s="9"/>
      <c r="B11" s="9"/>
      <c r="C11" s="7" t="s">
        <v>215</v>
      </c>
      <c r="D11" s="8" t="s">
        <v>216</v>
      </c>
      <c r="E11" s="8" t="s">
        <v>212</v>
      </c>
      <c r="F11" s="87" t="s">
        <v>217</v>
      </c>
      <c r="G11" s="87"/>
    </row>
    <row r="12" spans="1:7" ht="16.5" customHeight="1">
      <c r="A12" s="103" t="s">
        <v>17</v>
      </c>
      <c r="B12" s="104"/>
      <c r="C12" s="105"/>
      <c r="D12" s="10" t="s">
        <v>218</v>
      </c>
      <c r="E12" s="10" t="s">
        <v>212</v>
      </c>
      <c r="F12" s="96" t="s">
        <v>219</v>
      </c>
      <c r="G12" s="96"/>
    </row>
    <row r="13" spans="1:8" ht="388.5" customHeight="1">
      <c r="A13" s="97"/>
      <c r="B13" s="97"/>
      <c r="C13" s="97"/>
      <c r="D13" s="97"/>
      <c r="E13" s="97"/>
      <c r="F13" s="97"/>
      <c r="G13" s="97"/>
      <c r="H13" s="97"/>
    </row>
    <row r="14" spans="1:8" ht="11.25" customHeight="1">
      <c r="A14" s="97"/>
      <c r="B14" s="97"/>
      <c r="C14" s="97"/>
      <c r="D14" s="97"/>
      <c r="E14" s="97"/>
      <c r="F14" s="97"/>
      <c r="G14" s="98"/>
      <c r="H14" s="98"/>
    </row>
  </sheetData>
  <mergeCells count="10">
    <mergeCell ref="A6:H6"/>
    <mergeCell ref="F9:G9"/>
    <mergeCell ref="F10:G10"/>
    <mergeCell ref="F11:G11"/>
    <mergeCell ref="F8:G8"/>
    <mergeCell ref="A12:C12"/>
    <mergeCell ref="F12:G12"/>
    <mergeCell ref="A13:H13"/>
    <mergeCell ref="A14:F14"/>
    <mergeCell ref="G14:H14"/>
  </mergeCells>
  <printOptions/>
  <pageMargins left="0.17" right="0.16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D5" sqref="D5"/>
    </sheetView>
  </sheetViews>
  <sheetFormatPr defaultColWidth="9.00390625" defaultRowHeight="12.75"/>
  <cols>
    <col min="1" max="1" width="6.25390625" style="1" customWidth="1"/>
    <col min="2" max="3" width="8.75390625" style="1" customWidth="1"/>
    <col min="4" max="4" width="34.625" style="1" customWidth="1"/>
    <col min="5" max="5" width="14.125" style="1" customWidth="1"/>
    <col min="6" max="6" width="12.00390625" style="1" customWidth="1"/>
    <col min="7" max="7" width="9.875" style="1" customWidth="1"/>
    <col min="8" max="8" width="5.625" style="1" customWidth="1"/>
    <col min="9" max="9" width="1.00390625" style="1" customWidth="1"/>
    <col min="10" max="16384" width="9.125" style="1" customWidth="1"/>
  </cols>
  <sheetData>
    <row r="1" ht="12.75">
      <c r="F1" s="13" t="s">
        <v>124</v>
      </c>
    </row>
    <row r="2" ht="12.75">
      <c r="F2" s="13" t="s">
        <v>382</v>
      </c>
    </row>
    <row r="3" ht="12.75">
      <c r="F3" s="13" t="s">
        <v>107</v>
      </c>
    </row>
    <row r="4" ht="12.75">
      <c r="F4" s="13" t="s">
        <v>381</v>
      </c>
    </row>
    <row r="5" ht="12.75">
      <c r="F5" s="13"/>
    </row>
    <row r="6" spans="1:8" ht="15.75">
      <c r="A6" s="106" t="s">
        <v>224</v>
      </c>
      <c r="B6" s="106"/>
      <c r="C6" s="106"/>
      <c r="D6" s="106"/>
      <c r="E6" s="106"/>
      <c r="F6" s="106"/>
      <c r="G6" s="106"/>
      <c r="H6" s="106"/>
    </row>
    <row r="7" spans="1:8" ht="15.75">
      <c r="A7" s="106" t="s">
        <v>225</v>
      </c>
      <c r="B7" s="106"/>
      <c r="C7" s="106"/>
      <c r="D7" s="106"/>
      <c r="E7" s="106"/>
      <c r="F7" s="106"/>
      <c r="G7" s="106"/>
      <c r="H7" s="106"/>
    </row>
    <row r="9" spans="1:8" s="12" customFormat="1" ht="16.5" customHeight="1">
      <c r="A9" s="11" t="s">
        <v>0</v>
      </c>
      <c r="B9" s="11" t="s">
        <v>1</v>
      </c>
      <c r="C9" s="11" t="s">
        <v>108</v>
      </c>
      <c r="D9" s="11" t="s">
        <v>2</v>
      </c>
      <c r="E9" s="11" t="s">
        <v>3</v>
      </c>
      <c r="F9" s="11" t="s">
        <v>4</v>
      </c>
      <c r="G9" s="88" t="s">
        <v>5</v>
      </c>
      <c r="H9" s="88"/>
    </row>
    <row r="10" spans="1:8" ht="16.5" customHeight="1">
      <c r="A10" s="2" t="s">
        <v>6</v>
      </c>
      <c r="B10" s="2"/>
      <c r="C10" s="2"/>
      <c r="D10" s="3" t="s">
        <v>7</v>
      </c>
      <c r="E10" s="4" t="s">
        <v>8</v>
      </c>
      <c r="F10" s="4" t="s">
        <v>9</v>
      </c>
      <c r="G10" s="86" t="s">
        <v>10</v>
      </c>
      <c r="H10" s="86"/>
    </row>
    <row r="11" spans="1:8" ht="16.5" customHeight="1">
      <c r="A11" s="5"/>
      <c r="B11" s="6" t="s">
        <v>11</v>
      </c>
      <c r="C11" s="17"/>
      <c r="D11" s="7" t="s">
        <v>12</v>
      </c>
      <c r="E11" s="8" t="s">
        <v>13</v>
      </c>
      <c r="F11" s="8" t="s">
        <v>9</v>
      </c>
      <c r="G11" s="87" t="s">
        <v>14</v>
      </c>
      <c r="H11" s="87"/>
    </row>
    <row r="12" spans="1:8" ht="36" customHeight="1">
      <c r="A12" s="9"/>
      <c r="B12" s="9"/>
      <c r="C12" s="6" t="s">
        <v>223</v>
      </c>
      <c r="D12" s="7" t="s">
        <v>15</v>
      </c>
      <c r="E12" s="8" t="s">
        <v>16</v>
      </c>
      <c r="F12" s="8" t="s">
        <v>9</v>
      </c>
      <c r="G12" s="87" t="s">
        <v>9</v>
      </c>
      <c r="H12" s="87"/>
    </row>
    <row r="13" spans="1:8" ht="16.5" customHeight="1">
      <c r="A13" s="93" t="s">
        <v>17</v>
      </c>
      <c r="B13" s="94"/>
      <c r="C13" s="94"/>
      <c r="D13" s="95"/>
      <c r="E13" s="10" t="s">
        <v>18</v>
      </c>
      <c r="F13" s="10" t="s">
        <v>9</v>
      </c>
      <c r="G13" s="96" t="s">
        <v>19</v>
      </c>
      <c r="H13" s="96"/>
    </row>
    <row r="14" spans="1:9" ht="382.5" customHeight="1">
      <c r="A14" s="97"/>
      <c r="B14" s="97"/>
      <c r="C14" s="97"/>
      <c r="D14" s="97"/>
      <c r="E14" s="97"/>
      <c r="F14" s="97"/>
      <c r="G14" s="97"/>
      <c r="H14" s="97"/>
      <c r="I14" s="97"/>
    </row>
    <row r="15" spans="1:9" ht="16.5" customHeight="1">
      <c r="A15" s="97"/>
      <c r="B15" s="97"/>
      <c r="C15" s="97"/>
      <c r="D15" s="97"/>
      <c r="E15" s="97"/>
      <c r="F15" s="97"/>
      <c r="G15" s="97"/>
      <c r="H15" s="98"/>
      <c r="I15" s="98"/>
    </row>
  </sheetData>
  <mergeCells count="11">
    <mergeCell ref="G9:H9"/>
    <mergeCell ref="A13:D13"/>
    <mergeCell ref="G13:H13"/>
    <mergeCell ref="A6:H6"/>
    <mergeCell ref="A7:H7"/>
    <mergeCell ref="G10:H10"/>
    <mergeCell ref="G11:H11"/>
    <mergeCell ref="A14:I14"/>
    <mergeCell ref="A15:G15"/>
    <mergeCell ref="H15:I15"/>
    <mergeCell ref="G12:H12"/>
  </mergeCells>
  <printOptions/>
  <pageMargins left="0.17" right="0.16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5"/>
  <sheetViews>
    <sheetView tabSelected="1" workbookViewId="0" topLeftCell="A19">
      <selection activeCell="F28" sqref="F28"/>
    </sheetView>
  </sheetViews>
  <sheetFormatPr defaultColWidth="9.00390625" defaultRowHeight="12.75"/>
  <cols>
    <col min="1" max="1" width="6.25390625" style="1" customWidth="1"/>
    <col min="2" max="2" width="8.375" style="1" customWidth="1"/>
    <col min="3" max="3" width="8.625" style="1" customWidth="1"/>
    <col min="4" max="4" width="39.125" style="1" customWidth="1"/>
    <col min="5" max="5" width="13.375" style="1" customWidth="1"/>
    <col min="6" max="6" width="10.625" style="1" customWidth="1"/>
    <col min="7" max="7" width="9.875" style="1" customWidth="1"/>
    <col min="8" max="8" width="6.00390625" style="1" customWidth="1"/>
    <col min="9" max="9" width="1.00390625" style="1" customWidth="1"/>
    <col min="10" max="16384" width="9.125" style="1" customWidth="1"/>
  </cols>
  <sheetData>
    <row r="1" ht="12.75">
      <c r="F1" s="13" t="s">
        <v>363</v>
      </c>
    </row>
    <row r="2" ht="12.75">
      <c r="F2" s="13" t="s">
        <v>384</v>
      </c>
    </row>
    <row r="3" ht="12.75">
      <c r="F3" s="13" t="s">
        <v>21</v>
      </c>
    </row>
    <row r="4" ht="12.75">
      <c r="F4" s="13" t="s">
        <v>381</v>
      </c>
    </row>
    <row r="5" ht="12.75">
      <c r="F5" s="13"/>
    </row>
    <row r="6" spans="1:8" ht="15.75">
      <c r="A6" s="85" t="s">
        <v>367</v>
      </c>
      <c r="B6" s="85"/>
      <c r="C6" s="85"/>
      <c r="D6" s="85"/>
      <c r="E6" s="85"/>
      <c r="F6" s="85"/>
      <c r="G6" s="85"/>
      <c r="H6" s="85"/>
    </row>
    <row r="7" spans="1:8" ht="15.75">
      <c r="A7" s="85" t="s">
        <v>225</v>
      </c>
      <c r="B7" s="85"/>
      <c r="C7" s="85"/>
      <c r="D7" s="85"/>
      <c r="E7" s="85"/>
      <c r="F7" s="85"/>
      <c r="G7" s="85"/>
      <c r="H7" s="85"/>
    </row>
    <row r="9" spans="1:8" s="12" customFormat="1" ht="16.5" customHeight="1">
      <c r="A9" s="11" t="s">
        <v>0</v>
      </c>
      <c r="B9" s="11" t="s">
        <v>1</v>
      </c>
      <c r="C9" s="11" t="s">
        <v>108</v>
      </c>
      <c r="D9" s="11" t="s">
        <v>2</v>
      </c>
      <c r="E9" s="11" t="s">
        <v>3</v>
      </c>
      <c r="F9" s="11" t="s">
        <v>4</v>
      </c>
      <c r="G9" s="88" t="s">
        <v>5</v>
      </c>
      <c r="H9" s="88"/>
    </row>
    <row r="10" spans="1:8" ht="16.5" customHeight="1">
      <c r="A10" s="2" t="s">
        <v>23</v>
      </c>
      <c r="B10" s="2"/>
      <c r="C10" s="2"/>
      <c r="D10" s="3" t="s">
        <v>24</v>
      </c>
      <c r="E10" s="4" t="s">
        <v>25</v>
      </c>
      <c r="F10" s="4" t="s">
        <v>16</v>
      </c>
      <c r="G10" s="86" t="s">
        <v>25</v>
      </c>
      <c r="H10" s="86"/>
    </row>
    <row r="11" spans="1:8" ht="16.5" customHeight="1">
      <c r="A11" s="5"/>
      <c r="B11" s="6" t="s">
        <v>79</v>
      </c>
      <c r="C11" s="17"/>
      <c r="D11" s="7" t="s">
        <v>80</v>
      </c>
      <c r="E11" s="8" t="s">
        <v>81</v>
      </c>
      <c r="F11" s="8" t="s">
        <v>16</v>
      </c>
      <c r="G11" s="87" t="s">
        <v>81</v>
      </c>
      <c r="H11" s="87"/>
    </row>
    <row r="12" spans="1:8" ht="16.5" customHeight="1">
      <c r="A12" s="9"/>
      <c r="B12" s="9"/>
      <c r="C12" s="77" t="s">
        <v>375</v>
      </c>
      <c r="D12" s="14" t="s">
        <v>268</v>
      </c>
      <c r="E12" s="15" t="s">
        <v>376</v>
      </c>
      <c r="F12" s="8" t="s">
        <v>228</v>
      </c>
      <c r="G12" s="102" t="s">
        <v>377</v>
      </c>
      <c r="H12" s="87"/>
    </row>
    <row r="13" spans="1:8" ht="16.5" customHeight="1">
      <c r="A13" s="9"/>
      <c r="B13" s="9"/>
      <c r="C13" s="6" t="s">
        <v>229</v>
      </c>
      <c r="D13" s="7" t="s">
        <v>230</v>
      </c>
      <c r="E13" s="8" t="s">
        <v>16</v>
      </c>
      <c r="F13" s="8" t="s">
        <v>231</v>
      </c>
      <c r="G13" s="87" t="s">
        <v>231</v>
      </c>
      <c r="H13" s="87"/>
    </row>
    <row r="14" spans="1:8" ht="16.5" customHeight="1">
      <c r="A14" s="5"/>
      <c r="B14" s="6" t="s">
        <v>26</v>
      </c>
      <c r="C14" s="17"/>
      <c r="D14" s="7" t="s">
        <v>27</v>
      </c>
      <c r="E14" s="8" t="s">
        <v>28</v>
      </c>
      <c r="F14" s="8" t="s">
        <v>16</v>
      </c>
      <c r="G14" s="87" t="s">
        <v>28</v>
      </c>
      <c r="H14" s="87"/>
    </row>
    <row r="15" spans="1:8" ht="16.5" customHeight="1">
      <c r="A15" s="9"/>
      <c r="B15" s="9"/>
      <c r="C15" s="6" t="s">
        <v>110</v>
      </c>
      <c r="D15" s="7" t="s">
        <v>111</v>
      </c>
      <c r="E15" s="8" t="s">
        <v>232</v>
      </c>
      <c r="F15" s="8" t="s">
        <v>233</v>
      </c>
      <c r="G15" s="87" t="s">
        <v>234</v>
      </c>
      <c r="H15" s="87"/>
    </row>
    <row r="16" spans="1:8" ht="16.5" customHeight="1">
      <c r="A16" s="9"/>
      <c r="B16" s="71"/>
      <c r="C16" s="6" t="s">
        <v>235</v>
      </c>
      <c r="D16" s="7" t="s">
        <v>236</v>
      </c>
      <c r="E16" s="8" t="s">
        <v>237</v>
      </c>
      <c r="F16" s="8" t="s">
        <v>238</v>
      </c>
      <c r="G16" s="87" t="s">
        <v>239</v>
      </c>
      <c r="H16" s="87"/>
    </row>
    <row r="17" spans="1:8" ht="16.5" customHeight="1">
      <c r="A17" s="69"/>
      <c r="B17" s="73" t="s">
        <v>365</v>
      </c>
      <c r="C17" s="70"/>
      <c r="D17" s="14" t="s">
        <v>60</v>
      </c>
      <c r="E17" s="15" t="s">
        <v>366</v>
      </c>
      <c r="F17" s="15" t="s">
        <v>16</v>
      </c>
      <c r="G17" s="91" t="s">
        <v>366</v>
      </c>
      <c r="H17" s="92"/>
    </row>
    <row r="18" spans="1:8" ht="16.5" customHeight="1">
      <c r="A18" s="9"/>
      <c r="B18" s="72"/>
      <c r="C18" s="77" t="s">
        <v>235</v>
      </c>
      <c r="D18" s="14" t="s">
        <v>236</v>
      </c>
      <c r="E18" s="15" t="s">
        <v>35</v>
      </c>
      <c r="F18" s="15" t="s">
        <v>370</v>
      </c>
      <c r="G18" s="91" t="s">
        <v>371</v>
      </c>
      <c r="H18" s="92"/>
    </row>
    <row r="19" spans="1:8" ht="16.5" customHeight="1">
      <c r="A19" s="9"/>
      <c r="B19" s="76"/>
      <c r="C19" s="77" t="s">
        <v>226</v>
      </c>
      <c r="D19" s="14" t="s">
        <v>227</v>
      </c>
      <c r="E19" s="15" t="s">
        <v>372</v>
      </c>
      <c r="F19" s="15" t="s">
        <v>373</v>
      </c>
      <c r="G19" s="91" t="s">
        <v>374</v>
      </c>
      <c r="H19" s="99"/>
    </row>
    <row r="20" spans="1:8" ht="30.75" customHeight="1">
      <c r="A20" s="2" t="s">
        <v>29</v>
      </c>
      <c r="B20" s="2"/>
      <c r="C20" s="2"/>
      <c r="D20" s="3" t="s">
        <v>30</v>
      </c>
      <c r="E20" s="4" t="s">
        <v>31</v>
      </c>
      <c r="F20" s="4" t="s">
        <v>16</v>
      </c>
      <c r="G20" s="86" t="s">
        <v>31</v>
      </c>
      <c r="H20" s="86"/>
    </row>
    <row r="21" spans="1:8" ht="16.5" customHeight="1">
      <c r="A21" s="5"/>
      <c r="B21" s="6" t="s">
        <v>32</v>
      </c>
      <c r="C21" s="17"/>
      <c r="D21" s="7" t="s">
        <v>33</v>
      </c>
      <c r="E21" s="8" t="s">
        <v>34</v>
      </c>
      <c r="F21" s="8" t="s">
        <v>35</v>
      </c>
      <c r="G21" s="87" t="s">
        <v>36</v>
      </c>
      <c r="H21" s="87"/>
    </row>
    <row r="22" spans="1:8" ht="16.5" customHeight="1">
      <c r="A22" s="9"/>
      <c r="B22" s="9"/>
      <c r="C22" s="6" t="s">
        <v>240</v>
      </c>
      <c r="D22" s="7" t="s">
        <v>241</v>
      </c>
      <c r="E22" s="8" t="s">
        <v>34</v>
      </c>
      <c r="F22" s="8" t="s">
        <v>35</v>
      </c>
      <c r="G22" s="87" t="s">
        <v>36</v>
      </c>
      <c r="H22" s="87"/>
    </row>
    <row r="23" spans="1:8" ht="16.5" customHeight="1">
      <c r="A23" s="5"/>
      <c r="B23" s="6" t="s">
        <v>37</v>
      </c>
      <c r="C23" s="17"/>
      <c r="D23" s="7" t="s">
        <v>38</v>
      </c>
      <c r="E23" s="8" t="s">
        <v>39</v>
      </c>
      <c r="F23" s="8" t="s">
        <v>40</v>
      </c>
      <c r="G23" s="87" t="s">
        <v>41</v>
      </c>
      <c r="H23" s="87"/>
    </row>
    <row r="24" spans="1:8" ht="22.5" customHeight="1">
      <c r="A24" s="9"/>
      <c r="B24" s="9"/>
      <c r="C24" s="77" t="s">
        <v>385</v>
      </c>
      <c r="D24" s="14" t="s">
        <v>386</v>
      </c>
      <c r="E24" s="15" t="s">
        <v>387</v>
      </c>
      <c r="F24" s="8" t="s">
        <v>40</v>
      </c>
      <c r="G24" s="102" t="s">
        <v>388</v>
      </c>
      <c r="H24" s="87"/>
    </row>
    <row r="25" spans="1:8" ht="16.5" customHeight="1">
      <c r="A25" s="9"/>
      <c r="B25" s="9"/>
      <c r="C25" s="6" t="s">
        <v>110</v>
      </c>
      <c r="D25" s="7" t="s">
        <v>111</v>
      </c>
      <c r="E25" s="8" t="s">
        <v>112</v>
      </c>
      <c r="F25" s="8" t="s">
        <v>113</v>
      </c>
      <c r="G25" s="87" t="s">
        <v>114</v>
      </c>
      <c r="H25" s="87"/>
    </row>
    <row r="26" spans="1:8" ht="16.5" customHeight="1">
      <c r="A26" s="9"/>
      <c r="B26" s="9"/>
      <c r="C26" s="6" t="s">
        <v>115</v>
      </c>
      <c r="D26" s="7" t="s">
        <v>116</v>
      </c>
      <c r="E26" s="8" t="s">
        <v>117</v>
      </c>
      <c r="F26" s="8" t="s">
        <v>118</v>
      </c>
      <c r="G26" s="87" t="s">
        <v>119</v>
      </c>
      <c r="H26" s="87"/>
    </row>
    <row r="27" spans="1:8" ht="16.5" customHeight="1">
      <c r="A27" s="5"/>
      <c r="B27" s="6" t="s">
        <v>42</v>
      </c>
      <c r="C27" s="17"/>
      <c r="D27" s="7" t="s">
        <v>43</v>
      </c>
      <c r="E27" s="8" t="s">
        <v>44</v>
      </c>
      <c r="F27" s="8" t="s">
        <v>45</v>
      </c>
      <c r="G27" s="87" t="s">
        <v>46</v>
      </c>
      <c r="H27" s="87"/>
    </row>
    <row r="28" spans="1:8" ht="24.75" customHeight="1">
      <c r="A28" s="9"/>
      <c r="B28" s="9"/>
      <c r="C28" s="77" t="s">
        <v>110</v>
      </c>
      <c r="D28" s="14" t="s">
        <v>111</v>
      </c>
      <c r="E28" s="8" t="s">
        <v>242</v>
      </c>
      <c r="F28" s="8" t="s">
        <v>45</v>
      </c>
      <c r="G28" s="87" t="s">
        <v>243</v>
      </c>
      <c r="H28" s="87"/>
    </row>
    <row r="29" spans="1:8" ht="16.5" customHeight="1">
      <c r="A29" s="2" t="s">
        <v>47</v>
      </c>
      <c r="B29" s="2"/>
      <c r="C29" s="2"/>
      <c r="D29" s="3" t="s">
        <v>48</v>
      </c>
      <c r="E29" s="4" t="s">
        <v>49</v>
      </c>
      <c r="F29" s="4" t="s">
        <v>16</v>
      </c>
      <c r="G29" s="86" t="s">
        <v>49</v>
      </c>
      <c r="H29" s="86"/>
    </row>
    <row r="30" spans="1:8" ht="16.5" customHeight="1">
      <c r="A30" s="5"/>
      <c r="B30" s="6" t="s">
        <v>50</v>
      </c>
      <c r="C30" s="17"/>
      <c r="D30" s="7" t="s">
        <v>51</v>
      </c>
      <c r="E30" s="8" t="s">
        <v>52</v>
      </c>
      <c r="F30" s="8" t="s">
        <v>16</v>
      </c>
      <c r="G30" s="87" t="s">
        <v>52</v>
      </c>
      <c r="H30" s="87"/>
    </row>
    <row r="31" spans="1:8" ht="16.5" customHeight="1">
      <c r="A31" s="9"/>
      <c r="B31" s="9"/>
      <c r="C31" s="6" t="s">
        <v>244</v>
      </c>
      <c r="D31" s="7" t="s">
        <v>245</v>
      </c>
      <c r="E31" s="8" t="s">
        <v>246</v>
      </c>
      <c r="F31" s="8" t="s">
        <v>247</v>
      </c>
      <c r="G31" s="87" t="s">
        <v>248</v>
      </c>
      <c r="H31" s="87"/>
    </row>
    <row r="32" spans="1:8" ht="16.5" customHeight="1">
      <c r="A32" s="9"/>
      <c r="B32" s="9"/>
      <c r="C32" s="6" t="s">
        <v>249</v>
      </c>
      <c r="D32" s="7" t="s">
        <v>250</v>
      </c>
      <c r="E32" s="8" t="s">
        <v>251</v>
      </c>
      <c r="F32" s="8" t="s">
        <v>252</v>
      </c>
      <c r="G32" s="87" t="s">
        <v>253</v>
      </c>
      <c r="H32" s="87"/>
    </row>
    <row r="33" spans="1:8" ht="16.5" customHeight="1">
      <c r="A33" s="9"/>
      <c r="B33" s="9"/>
      <c r="C33" s="6" t="s">
        <v>254</v>
      </c>
      <c r="D33" s="7" t="s">
        <v>255</v>
      </c>
      <c r="E33" s="8" t="s">
        <v>256</v>
      </c>
      <c r="F33" s="8" t="s">
        <v>257</v>
      </c>
      <c r="G33" s="87" t="s">
        <v>258</v>
      </c>
      <c r="H33" s="87"/>
    </row>
    <row r="34" spans="1:8" ht="16.5" customHeight="1">
      <c r="A34" s="9"/>
      <c r="B34" s="9"/>
      <c r="C34" s="6" t="s">
        <v>259</v>
      </c>
      <c r="D34" s="7" t="s">
        <v>260</v>
      </c>
      <c r="E34" s="8" t="s">
        <v>261</v>
      </c>
      <c r="F34" s="8" t="s">
        <v>262</v>
      </c>
      <c r="G34" s="87" t="s">
        <v>263</v>
      </c>
      <c r="H34" s="87"/>
    </row>
    <row r="35" spans="1:8" ht="16.5" customHeight="1">
      <c r="A35" s="9"/>
      <c r="B35" s="9"/>
      <c r="C35" s="6" t="s">
        <v>264</v>
      </c>
      <c r="D35" s="7" t="s">
        <v>265</v>
      </c>
      <c r="E35" s="8" t="s">
        <v>16</v>
      </c>
      <c r="F35" s="8" t="s">
        <v>266</v>
      </c>
      <c r="G35" s="87" t="s">
        <v>266</v>
      </c>
      <c r="H35" s="87"/>
    </row>
    <row r="36" spans="1:8" ht="16.5" customHeight="1">
      <c r="A36" s="9"/>
      <c r="B36" s="9"/>
      <c r="C36" s="6" t="s">
        <v>267</v>
      </c>
      <c r="D36" s="7" t="s">
        <v>268</v>
      </c>
      <c r="E36" s="8" t="s">
        <v>269</v>
      </c>
      <c r="F36" s="8" t="s">
        <v>212</v>
      </c>
      <c r="G36" s="87" t="s">
        <v>270</v>
      </c>
      <c r="H36" s="87"/>
    </row>
    <row r="37" spans="1:8" ht="16.5" customHeight="1">
      <c r="A37" s="5"/>
      <c r="B37" s="6" t="s">
        <v>53</v>
      </c>
      <c r="C37" s="17"/>
      <c r="D37" s="7" t="s">
        <v>54</v>
      </c>
      <c r="E37" s="8" t="s">
        <v>55</v>
      </c>
      <c r="F37" s="8" t="s">
        <v>16</v>
      </c>
      <c r="G37" s="87" t="s">
        <v>55</v>
      </c>
      <c r="H37" s="87"/>
    </row>
    <row r="38" spans="1:8" ht="16.5" customHeight="1">
      <c r="A38" s="9"/>
      <c r="B38" s="9"/>
      <c r="C38" s="6" t="s">
        <v>110</v>
      </c>
      <c r="D38" s="7" t="s">
        <v>111</v>
      </c>
      <c r="E38" s="8" t="s">
        <v>271</v>
      </c>
      <c r="F38" s="8" t="s">
        <v>272</v>
      </c>
      <c r="G38" s="87" t="s">
        <v>273</v>
      </c>
      <c r="H38" s="87"/>
    </row>
    <row r="39" spans="1:8" ht="21.75" customHeight="1">
      <c r="A39" s="9"/>
      <c r="B39" s="9"/>
      <c r="C39" s="6" t="s">
        <v>274</v>
      </c>
      <c r="D39" s="7" t="s">
        <v>275</v>
      </c>
      <c r="E39" s="8" t="s">
        <v>16</v>
      </c>
      <c r="F39" s="8" t="s">
        <v>276</v>
      </c>
      <c r="G39" s="87" t="s">
        <v>276</v>
      </c>
      <c r="H39" s="87"/>
    </row>
    <row r="40" spans="1:8" ht="16.5" customHeight="1">
      <c r="A40" s="9"/>
      <c r="B40" s="9"/>
      <c r="C40" s="6" t="s">
        <v>277</v>
      </c>
      <c r="D40" s="7" t="s">
        <v>278</v>
      </c>
      <c r="E40" s="8" t="s">
        <v>16</v>
      </c>
      <c r="F40" s="8" t="s">
        <v>279</v>
      </c>
      <c r="G40" s="87" t="s">
        <v>279</v>
      </c>
      <c r="H40" s="87"/>
    </row>
    <row r="41" spans="1:8" ht="29.25" customHeight="1">
      <c r="A41" s="5"/>
      <c r="B41" s="6" t="s">
        <v>56</v>
      </c>
      <c r="C41" s="17"/>
      <c r="D41" s="7" t="s">
        <v>57</v>
      </c>
      <c r="E41" s="8" t="s">
        <v>58</v>
      </c>
      <c r="F41" s="8" t="s">
        <v>16</v>
      </c>
      <c r="G41" s="87" t="s">
        <v>58</v>
      </c>
      <c r="H41" s="87"/>
    </row>
    <row r="42" spans="1:8" ht="16.5" customHeight="1">
      <c r="A42" s="9"/>
      <c r="B42" s="9"/>
      <c r="C42" s="6" t="s">
        <v>110</v>
      </c>
      <c r="D42" s="7" t="s">
        <v>111</v>
      </c>
      <c r="E42" s="8" t="s">
        <v>280</v>
      </c>
      <c r="F42" s="8" t="s">
        <v>281</v>
      </c>
      <c r="G42" s="87" t="s">
        <v>282</v>
      </c>
      <c r="H42" s="87"/>
    </row>
    <row r="43" spans="1:8" ht="16.5" customHeight="1">
      <c r="A43" s="9"/>
      <c r="B43" s="9"/>
      <c r="C43" s="6" t="s">
        <v>283</v>
      </c>
      <c r="D43" s="7" t="s">
        <v>284</v>
      </c>
      <c r="E43" s="8" t="s">
        <v>266</v>
      </c>
      <c r="F43" s="8" t="s">
        <v>212</v>
      </c>
      <c r="G43" s="87" t="s">
        <v>16</v>
      </c>
      <c r="H43" s="87"/>
    </row>
    <row r="44" spans="1:8" ht="16.5" customHeight="1">
      <c r="A44" s="9"/>
      <c r="B44" s="9"/>
      <c r="C44" s="6" t="s">
        <v>285</v>
      </c>
      <c r="D44" s="7" t="s">
        <v>286</v>
      </c>
      <c r="E44" s="8" t="s">
        <v>287</v>
      </c>
      <c r="F44" s="8" t="s">
        <v>212</v>
      </c>
      <c r="G44" s="87" t="s">
        <v>288</v>
      </c>
      <c r="H44" s="87"/>
    </row>
    <row r="45" spans="1:8" ht="16.5" customHeight="1">
      <c r="A45" s="9"/>
      <c r="B45" s="9"/>
      <c r="C45" s="6" t="s">
        <v>235</v>
      </c>
      <c r="D45" s="7" t="s">
        <v>236</v>
      </c>
      <c r="E45" s="8" t="s">
        <v>289</v>
      </c>
      <c r="F45" s="8" t="s">
        <v>290</v>
      </c>
      <c r="G45" s="87" t="s">
        <v>291</v>
      </c>
      <c r="H45" s="87"/>
    </row>
    <row r="46" spans="1:8" ht="16.5" customHeight="1">
      <c r="A46" s="9"/>
      <c r="B46" s="9"/>
      <c r="C46" s="6" t="s">
        <v>292</v>
      </c>
      <c r="D46" s="7" t="s">
        <v>293</v>
      </c>
      <c r="E46" s="8" t="s">
        <v>294</v>
      </c>
      <c r="F46" s="8" t="s">
        <v>295</v>
      </c>
      <c r="G46" s="87" t="s">
        <v>296</v>
      </c>
      <c r="H46" s="87"/>
    </row>
    <row r="47" spans="1:8" ht="26.25" customHeight="1">
      <c r="A47" s="9"/>
      <c r="B47" s="9"/>
      <c r="C47" s="6" t="s">
        <v>297</v>
      </c>
      <c r="D47" s="7" t="s">
        <v>298</v>
      </c>
      <c r="E47" s="8" t="s">
        <v>299</v>
      </c>
      <c r="F47" s="8" t="s">
        <v>300</v>
      </c>
      <c r="G47" s="87" t="s">
        <v>301</v>
      </c>
      <c r="H47" s="87"/>
    </row>
    <row r="48" spans="1:8" ht="25.5" customHeight="1">
      <c r="A48" s="9"/>
      <c r="B48" s="9"/>
      <c r="C48" s="6" t="s">
        <v>302</v>
      </c>
      <c r="D48" s="7" t="s">
        <v>303</v>
      </c>
      <c r="E48" s="8" t="s">
        <v>304</v>
      </c>
      <c r="F48" s="8" t="s">
        <v>305</v>
      </c>
      <c r="G48" s="87" t="s">
        <v>306</v>
      </c>
      <c r="H48" s="87"/>
    </row>
    <row r="49" spans="1:8" ht="24.75" customHeight="1">
      <c r="A49" s="9"/>
      <c r="B49" s="9"/>
      <c r="C49" s="6" t="s">
        <v>307</v>
      </c>
      <c r="D49" s="7" t="s">
        <v>308</v>
      </c>
      <c r="E49" s="8" t="s">
        <v>309</v>
      </c>
      <c r="F49" s="8" t="s">
        <v>310</v>
      </c>
      <c r="G49" s="87" t="s">
        <v>311</v>
      </c>
      <c r="H49" s="87"/>
    </row>
    <row r="50" spans="1:8" ht="24.75" customHeight="1">
      <c r="A50" s="9"/>
      <c r="B50" s="9"/>
      <c r="C50" s="6" t="s">
        <v>312</v>
      </c>
      <c r="D50" s="7" t="s">
        <v>313</v>
      </c>
      <c r="E50" s="8" t="s">
        <v>314</v>
      </c>
      <c r="F50" s="8" t="s">
        <v>315</v>
      </c>
      <c r="G50" s="87" t="s">
        <v>316</v>
      </c>
      <c r="H50" s="87"/>
    </row>
    <row r="51" spans="1:8" ht="16.5" customHeight="1">
      <c r="A51" s="5"/>
      <c r="B51" s="6" t="s">
        <v>59</v>
      </c>
      <c r="C51" s="17"/>
      <c r="D51" s="7" t="s">
        <v>60</v>
      </c>
      <c r="E51" s="8" t="s">
        <v>61</v>
      </c>
      <c r="F51" s="8" t="s">
        <v>16</v>
      </c>
      <c r="G51" s="87" t="s">
        <v>61</v>
      </c>
      <c r="H51" s="87"/>
    </row>
    <row r="52" spans="1:8" ht="27.75" customHeight="1">
      <c r="A52" s="9"/>
      <c r="B52" s="9"/>
      <c r="C52" s="6" t="s">
        <v>214</v>
      </c>
      <c r="D52" s="7" t="s">
        <v>215</v>
      </c>
      <c r="E52" s="8" t="s">
        <v>216</v>
      </c>
      <c r="F52" s="8" t="s">
        <v>212</v>
      </c>
      <c r="G52" s="87" t="s">
        <v>217</v>
      </c>
      <c r="H52" s="87"/>
    </row>
    <row r="53" spans="1:8" ht="16.5" customHeight="1">
      <c r="A53" s="9"/>
      <c r="B53" s="9"/>
      <c r="C53" s="6" t="s">
        <v>259</v>
      </c>
      <c r="D53" s="7" t="s">
        <v>260</v>
      </c>
      <c r="E53" s="8" t="s">
        <v>317</v>
      </c>
      <c r="F53" s="8" t="s">
        <v>247</v>
      </c>
      <c r="G53" s="87" t="s">
        <v>318</v>
      </c>
      <c r="H53" s="87"/>
    </row>
    <row r="54" spans="1:8" ht="16.5" customHeight="1">
      <c r="A54" s="9"/>
      <c r="B54" s="9"/>
      <c r="C54" s="6" t="s">
        <v>110</v>
      </c>
      <c r="D54" s="7" t="s">
        <v>111</v>
      </c>
      <c r="E54" s="8" t="s">
        <v>319</v>
      </c>
      <c r="F54" s="8" t="s">
        <v>320</v>
      </c>
      <c r="G54" s="87" t="s">
        <v>321</v>
      </c>
      <c r="H54" s="87"/>
    </row>
    <row r="55" spans="1:8" ht="16.5" customHeight="1">
      <c r="A55" s="9"/>
      <c r="B55" s="9"/>
      <c r="C55" s="6" t="s">
        <v>283</v>
      </c>
      <c r="D55" s="7" t="s">
        <v>284</v>
      </c>
      <c r="E55" s="8" t="s">
        <v>322</v>
      </c>
      <c r="F55" s="8" t="s">
        <v>323</v>
      </c>
      <c r="G55" s="87" t="s">
        <v>324</v>
      </c>
      <c r="H55" s="87"/>
    </row>
    <row r="56" spans="1:8" ht="16.5" customHeight="1">
      <c r="A56" s="9"/>
      <c r="B56" s="9"/>
      <c r="C56" s="6" t="s">
        <v>235</v>
      </c>
      <c r="D56" s="7" t="s">
        <v>236</v>
      </c>
      <c r="E56" s="8" t="s">
        <v>325</v>
      </c>
      <c r="F56" s="8" t="s">
        <v>40</v>
      </c>
      <c r="G56" s="87" t="s">
        <v>326</v>
      </c>
      <c r="H56" s="87"/>
    </row>
    <row r="57" spans="1:8" ht="16.5" customHeight="1">
      <c r="A57" s="9"/>
      <c r="B57" s="9"/>
      <c r="C57" s="6" t="s">
        <v>312</v>
      </c>
      <c r="D57" s="7" t="s">
        <v>313</v>
      </c>
      <c r="E57" s="8" t="s">
        <v>327</v>
      </c>
      <c r="F57" s="8" t="s">
        <v>328</v>
      </c>
      <c r="G57" s="87" t="s">
        <v>329</v>
      </c>
      <c r="H57" s="87"/>
    </row>
    <row r="58" spans="1:8" ht="16.5" customHeight="1">
      <c r="A58" s="2" t="s">
        <v>6</v>
      </c>
      <c r="B58" s="2"/>
      <c r="C58" s="2"/>
      <c r="D58" s="3" t="s">
        <v>7</v>
      </c>
      <c r="E58" s="4" t="s">
        <v>62</v>
      </c>
      <c r="F58" s="4" t="s">
        <v>9</v>
      </c>
      <c r="G58" s="86" t="s">
        <v>63</v>
      </c>
      <c r="H58" s="86"/>
    </row>
    <row r="59" spans="1:8" ht="16.5" customHeight="1">
      <c r="A59" s="5"/>
      <c r="B59" s="6" t="s">
        <v>64</v>
      </c>
      <c r="C59" s="17"/>
      <c r="D59" s="7" t="s">
        <v>65</v>
      </c>
      <c r="E59" s="8" t="s">
        <v>66</v>
      </c>
      <c r="F59" s="8" t="s">
        <v>16</v>
      </c>
      <c r="G59" s="87" t="s">
        <v>66</v>
      </c>
      <c r="H59" s="87"/>
    </row>
    <row r="60" spans="1:8" ht="16.5" customHeight="1">
      <c r="A60" s="9"/>
      <c r="B60" s="9"/>
      <c r="C60" s="6" t="s">
        <v>249</v>
      </c>
      <c r="D60" s="7" t="s">
        <v>250</v>
      </c>
      <c r="E60" s="8" t="s">
        <v>330</v>
      </c>
      <c r="F60" s="8" t="s">
        <v>331</v>
      </c>
      <c r="G60" s="87" t="s">
        <v>332</v>
      </c>
      <c r="H60" s="87"/>
    </row>
    <row r="61" spans="1:8" ht="16.5" customHeight="1">
      <c r="A61" s="9"/>
      <c r="B61" s="9"/>
      <c r="C61" s="6" t="s">
        <v>110</v>
      </c>
      <c r="D61" s="7" t="s">
        <v>111</v>
      </c>
      <c r="E61" s="8" t="s">
        <v>333</v>
      </c>
      <c r="F61" s="8" t="s">
        <v>334</v>
      </c>
      <c r="G61" s="87" t="s">
        <v>335</v>
      </c>
      <c r="H61" s="87"/>
    </row>
    <row r="62" spans="1:8" ht="16.5" customHeight="1">
      <c r="A62" s="9"/>
      <c r="B62" s="9"/>
      <c r="C62" s="6" t="s">
        <v>336</v>
      </c>
      <c r="D62" s="7" t="s">
        <v>337</v>
      </c>
      <c r="E62" s="8" t="s">
        <v>338</v>
      </c>
      <c r="F62" s="8" t="s">
        <v>339</v>
      </c>
      <c r="G62" s="87" t="s">
        <v>340</v>
      </c>
      <c r="H62" s="87"/>
    </row>
    <row r="63" spans="1:8" ht="22.5">
      <c r="A63" s="9"/>
      <c r="B63" s="9"/>
      <c r="C63" s="6" t="s">
        <v>341</v>
      </c>
      <c r="D63" s="7" t="s">
        <v>342</v>
      </c>
      <c r="E63" s="8" t="s">
        <v>343</v>
      </c>
      <c r="F63" s="8" t="s">
        <v>344</v>
      </c>
      <c r="G63" s="87" t="s">
        <v>345</v>
      </c>
      <c r="H63" s="87"/>
    </row>
    <row r="64" spans="1:8" ht="22.5" customHeight="1">
      <c r="A64" s="9"/>
      <c r="B64" s="9"/>
      <c r="C64" s="6" t="s">
        <v>346</v>
      </c>
      <c r="D64" s="7" t="s">
        <v>347</v>
      </c>
      <c r="E64" s="8" t="s">
        <v>348</v>
      </c>
      <c r="F64" s="8" t="s">
        <v>349</v>
      </c>
      <c r="G64" s="87" t="s">
        <v>350</v>
      </c>
      <c r="H64" s="87"/>
    </row>
    <row r="65" spans="1:8" ht="16.5" customHeight="1">
      <c r="A65" s="5"/>
      <c r="B65" s="6" t="s">
        <v>11</v>
      </c>
      <c r="C65" s="17"/>
      <c r="D65" s="7" t="s">
        <v>12</v>
      </c>
      <c r="E65" s="8" t="s">
        <v>67</v>
      </c>
      <c r="F65" s="8" t="s">
        <v>9</v>
      </c>
      <c r="G65" s="87" t="s">
        <v>68</v>
      </c>
      <c r="H65" s="87"/>
    </row>
    <row r="66" spans="1:8" ht="16.5" customHeight="1">
      <c r="A66" s="9"/>
      <c r="B66" s="9"/>
      <c r="C66" s="6" t="s">
        <v>244</v>
      </c>
      <c r="D66" s="7" t="s">
        <v>245</v>
      </c>
      <c r="E66" s="8" t="s">
        <v>351</v>
      </c>
      <c r="F66" s="8" t="s">
        <v>9</v>
      </c>
      <c r="G66" s="87" t="s">
        <v>352</v>
      </c>
      <c r="H66" s="87"/>
    </row>
    <row r="67" spans="1:8" ht="16.5" customHeight="1">
      <c r="A67" s="9"/>
      <c r="B67" s="9"/>
      <c r="C67" s="6" t="s">
        <v>110</v>
      </c>
      <c r="D67" s="7" t="s">
        <v>111</v>
      </c>
      <c r="E67" s="8" t="s">
        <v>353</v>
      </c>
      <c r="F67" s="8" t="s">
        <v>354</v>
      </c>
      <c r="G67" s="87" t="s">
        <v>355</v>
      </c>
      <c r="H67" s="87"/>
    </row>
    <row r="68" spans="1:8" ht="16.5" customHeight="1">
      <c r="A68" s="9"/>
      <c r="B68" s="9"/>
      <c r="C68" s="6" t="s">
        <v>356</v>
      </c>
      <c r="D68" s="7" t="s">
        <v>357</v>
      </c>
      <c r="E68" s="8" t="s">
        <v>358</v>
      </c>
      <c r="F68" s="8" t="s">
        <v>358</v>
      </c>
      <c r="G68" s="87" t="s">
        <v>359</v>
      </c>
      <c r="H68" s="87"/>
    </row>
    <row r="69" spans="1:8" ht="16.5" customHeight="1">
      <c r="A69" s="2" t="s">
        <v>69</v>
      </c>
      <c r="B69" s="2"/>
      <c r="C69" s="2"/>
      <c r="D69" s="3" t="s">
        <v>70</v>
      </c>
      <c r="E69" s="4" t="s">
        <v>71</v>
      </c>
      <c r="F69" s="4" t="s">
        <v>16</v>
      </c>
      <c r="G69" s="86" t="s">
        <v>71</v>
      </c>
      <c r="H69" s="86"/>
    </row>
    <row r="70" spans="1:8" ht="16.5" customHeight="1">
      <c r="A70" s="5"/>
      <c r="B70" s="6" t="s">
        <v>72</v>
      </c>
      <c r="C70" s="17"/>
      <c r="D70" s="7" t="s">
        <v>73</v>
      </c>
      <c r="E70" s="8" t="s">
        <v>71</v>
      </c>
      <c r="F70" s="8" t="s">
        <v>16</v>
      </c>
      <c r="G70" s="87" t="s">
        <v>71</v>
      </c>
      <c r="H70" s="87"/>
    </row>
    <row r="71" spans="1:8" ht="16.5" customHeight="1">
      <c r="A71" s="9"/>
      <c r="B71" s="9"/>
      <c r="C71" s="6" t="s">
        <v>235</v>
      </c>
      <c r="D71" s="7" t="s">
        <v>236</v>
      </c>
      <c r="E71" s="8" t="s">
        <v>71</v>
      </c>
      <c r="F71" s="8" t="s">
        <v>361</v>
      </c>
      <c r="G71" s="87" t="s">
        <v>16</v>
      </c>
      <c r="H71" s="87"/>
    </row>
    <row r="72" spans="1:8" ht="16.5" customHeight="1">
      <c r="A72" s="9"/>
      <c r="B72" s="9"/>
      <c r="C72" s="6" t="s">
        <v>362</v>
      </c>
      <c r="D72" s="7" t="s">
        <v>360</v>
      </c>
      <c r="E72" s="8" t="s">
        <v>16</v>
      </c>
      <c r="F72" s="8" t="s">
        <v>71</v>
      </c>
      <c r="G72" s="87" t="s">
        <v>71</v>
      </c>
      <c r="H72" s="87"/>
    </row>
    <row r="73" spans="1:8" ht="16.5" customHeight="1">
      <c r="A73" s="103" t="s">
        <v>17</v>
      </c>
      <c r="B73" s="104"/>
      <c r="C73" s="104"/>
      <c r="D73" s="105"/>
      <c r="E73" s="10" t="s">
        <v>74</v>
      </c>
      <c r="F73" s="10" t="s">
        <v>9</v>
      </c>
      <c r="G73" s="96" t="s">
        <v>75</v>
      </c>
      <c r="H73" s="96"/>
    </row>
    <row r="74" spans="1:9" ht="374.25" customHeight="1">
      <c r="A74" s="97"/>
      <c r="B74" s="97"/>
      <c r="C74" s="97"/>
      <c r="D74" s="97"/>
      <c r="E74" s="97"/>
      <c r="F74" s="97"/>
      <c r="G74" s="97"/>
      <c r="H74" s="97"/>
      <c r="I74" s="97"/>
    </row>
    <row r="75" spans="1:9" ht="11.25" customHeight="1">
      <c r="A75" s="97"/>
      <c r="B75" s="97"/>
      <c r="C75" s="97"/>
      <c r="D75" s="97"/>
      <c r="E75" s="97"/>
      <c r="F75" s="97"/>
      <c r="G75" s="97"/>
      <c r="H75" s="98" t="s">
        <v>76</v>
      </c>
      <c r="I75" s="98"/>
    </row>
  </sheetData>
  <mergeCells count="71">
    <mergeCell ref="G9:H9"/>
    <mergeCell ref="G10:H10"/>
    <mergeCell ref="G11:H11"/>
    <mergeCell ref="G12:H12"/>
    <mergeCell ref="G13:H13"/>
    <mergeCell ref="G14:H14"/>
    <mergeCell ref="G15:H15"/>
    <mergeCell ref="G16:H16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9:H39"/>
    <mergeCell ref="G40:H40"/>
    <mergeCell ref="G41:H41"/>
    <mergeCell ref="G37:H37"/>
    <mergeCell ref="G38:H38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65:H65"/>
    <mergeCell ref="G58:H58"/>
    <mergeCell ref="G59:H59"/>
    <mergeCell ref="G60:H60"/>
    <mergeCell ref="G61:H61"/>
    <mergeCell ref="A75:G75"/>
    <mergeCell ref="H75:I75"/>
    <mergeCell ref="A6:H6"/>
    <mergeCell ref="A7:H7"/>
    <mergeCell ref="G72:H72"/>
    <mergeCell ref="A73:D73"/>
    <mergeCell ref="G73:H73"/>
    <mergeCell ref="G69:H69"/>
    <mergeCell ref="G70:H70"/>
    <mergeCell ref="G68:H68"/>
    <mergeCell ref="G17:H17"/>
    <mergeCell ref="G18:H18"/>
    <mergeCell ref="G19:H19"/>
    <mergeCell ref="A74:I74"/>
    <mergeCell ref="G71:H71"/>
    <mergeCell ref="G66:H66"/>
    <mergeCell ref="G67:H67"/>
    <mergeCell ref="G62:H62"/>
    <mergeCell ref="G63:H63"/>
    <mergeCell ref="G64:H64"/>
  </mergeCells>
  <printOptions/>
  <pageMargins left="0.17" right="0.1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Powiatowe Tarnowskie Góry</cp:lastModifiedBy>
  <cp:lastPrinted>2009-05-04T11:38:23Z</cp:lastPrinted>
  <dcterms:created xsi:type="dcterms:W3CDTF">1997-02-26T13:46:56Z</dcterms:created>
  <dcterms:modified xsi:type="dcterms:W3CDTF">2009-05-04T11:41:33Z</dcterms:modified>
  <cp:category/>
  <cp:version/>
  <cp:contentType/>
  <cp:contentStatus/>
</cp:coreProperties>
</file>